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ланк тестов" sheetId="1" r:id="rId1"/>
    <sheet name="Лист5" sheetId="2" r:id="rId2"/>
    <sheet name="Лист4" sheetId="3" r:id="rId3"/>
    <sheet name="Лист1" sheetId="4" r:id="rId4"/>
    <sheet name="Лист3" sheetId="5" r:id="rId5"/>
    <sheet name="Лист2" sheetId="6" r:id="rId6"/>
  </sheets>
  <definedNames/>
  <calcPr fullCalcOnLoad="1"/>
</workbook>
</file>

<file path=xl/sharedStrings.xml><?xml version="1.0" encoding="utf-8"?>
<sst xmlns="http://schemas.openxmlformats.org/spreadsheetml/2006/main" count="227" uniqueCount="198">
  <si>
    <t>Кажется, мне никогда не удавалось получить такое же удовольствие от чего бы то ни было, какое могут получать, по-видимому, другие люди.</t>
  </si>
  <si>
    <t>Перед длительной поездкой я всегда тщательно продумываю, что взять с собой.</t>
  </si>
  <si>
    <t>Я не хотел бы сильно меняться даже в лучшую сторону, потому что каждое изменение – это потеря какой-то дорогой частицы самого себя.</t>
  </si>
  <si>
    <t>Подростки в большинстве своем сегодня воспитаны хуже, чем когда бы то ни было.</t>
  </si>
  <si>
    <t>Я обычно чувствую, что все мои усилия, сколько бы я их ни приложил, не дают никакого  результата.</t>
  </si>
  <si>
    <t>Были случаи, когда я завидовал удаче других.</t>
  </si>
  <si>
    <t xml:space="preserve"> Вряд ли во  мне есть что-то, чего бы я не знал.</t>
  </si>
  <si>
    <t>Неумных вокруг себя видишь чаще, чем умных.</t>
  </si>
  <si>
    <t>Я чувствую, что нашел больше смысла в жизни, чем масса других людей.</t>
  </si>
  <si>
    <t>Иногда меня раздражают люди, которые обращаются ко мне с вопросами.</t>
  </si>
  <si>
    <t>Мне еще многого не хватает, чтобы с уверенностью сказать себе: «Да, я вполне созрел «как личность».</t>
  </si>
  <si>
    <t>Наша действительность делает человека стандартным, безликим.</t>
  </si>
  <si>
    <t>Я редко проявляю серьезный интерес к предмету чтения или изучения.</t>
  </si>
  <si>
    <t>Когда у людей неприятности, я иногда думаю, что они получили по заслугам.</t>
  </si>
  <si>
    <t>Иногда я оказываю «бескорыстную» помощь людям только для того, чтобы лучше выглядеть в собственных глазах.</t>
  </si>
  <si>
    <t>Пожилые люди в большинстве показывают свою озлобленность каждому.</t>
  </si>
  <si>
    <t>Бывало, что я утром выпивал алкоголь, чтобы успокоить нервы или улучшить свое состояние.</t>
  </si>
  <si>
    <t xml:space="preserve"> В моем прошлом нет ничего такого, что стоило бы вспоминать. </t>
  </si>
  <si>
    <t>Я никогда с улыбкой не говорил неприятных вещей.</t>
  </si>
  <si>
    <t>Убедить себя в чем-то не составляет для меня большого труда.</t>
  </si>
  <si>
    <t>С годами я стал более скрытным, потому что часто приходилось расплачиваться за свою доверчивость.</t>
  </si>
  <si>
    <t xml:space="preserve">Я чувствую, что моя  жизнь ни для кого не представляет никакого реального значения.   </t>
  </si>
  <si>
    <t>В моей жизни часто встречались циничные люди.</t>
  </si>
  <si>
    <t xml:space="preserve">Я всегда могу найти себе какое-нибудь занятие, которым бы я действительно наслаждался.  </t>
  </si>
  <si>
    <t>Большинство людей, с которыми приходится иметь деловые отношения, разыгрывают из  себя порядочных, но, по сути, они иные.</t>
  </si>
  <si>
    <t>Мне кажется, что в этом мире есть очень немного таких вещей, если они вообще существуют, которых стоило бы добиваться в течение длительного периода времени.</t>
  </si>
  <si>
    <t>Воспитанность в моем окружении на работе - редкое качество.</t>
  </si>
  <si>
    <t>Моя жизнь представляется довольно-таки бесцельным занятием.</t>
  </si>
  <si>
    <t>Большинство людей на работе любят посплетничать друг о друге.</t>
  </si>
  <si>
    <t>Мне трудно сильно поверить во что-нибудь.</t>
  </si>
  <si>
    <t>Почти каждый, кого я знаю, живет, как мне кажется, довольно-таки бессодержательной жизнью.</t>
  </si>
  <si>
    <t>Вообще я чувствую: все, чем я занимаюсь, вполне бесполезно.</t>
  </si>
  <si>
    <t>Я обычно не знаю, что делать с самим собой.</t>
  </si>
  <si>
    <t>У меня в жизни нет никаких важных целей.</t>
  </si>
  <si>
    <t>Я, как правило, чувствую себя полностью одиноким в этом мире.</t>
  </si>
  <si>
    <t>Я редко испытываю сильное чувство ответственности за какого-либо другого человека.</t>
  </si>
  <si>
    <t>Я чувствую, что у меня творческая, деятельная, продуктивная натура.</t>
  </si>
  <si>
    <t>Я практически всегда сдерживаю свои обещания.</t>
  </si>
  <si>
    <t>Мне присущи опасения, что достигни я значительного уровня компетентности в той или иной области, на меня тут же возложат непомерные нагрузки.</t>
  </si>
  <si>
    <t>О</t>
  </si>
  <si>
    <t>С</t>
  </si>
  <si>
    <t>А</t>
  </si>
  <si>
    <t>+12+14</t>
  </si>
  <si>
    <t>УСК</t>
  </si>
  <si>
    <t>баллы</t>
  </si>
  <si>
    <t>стены</t>
  </si>
  <si>
    <t>+</t>
  </si>
  <si>
    <t>-</t>
  </si>
  <si>
    <t>1-4</t>
  </si>
  <si>
    <t>5-6</t>
  </si>
  <si>
    <t>7-10</t>
  </si>
  <si>
    <t>мис1</t>
  </si>
  <si>
    <t>N&gt;5</t>
  </si>
  <si>
    <t>мис7</t>
  </si>
  <si>
    <t>ШЭБ</t>
  </si>
  <si>
    <t>М-К</t>
  </si>
  <si>
    <t>1,,7</t>
  </si>
  <si>
    <t>норма</t>
  </si>
  <si>
    <t>14,,20</t>
  </si>
  <si>
    <t>8,,13</t>
  </si>
  <si>
    <t>результат</t>
  </si>
  <si>
    <t>норма 33</t>
  </si>
  <si>
    <t>категория</t>
  </si>
  <si>
    <t>внушение</t>
  </si>
  <si>
    <t>З</t>
  </si>
  <si>
    <t>Б</t>
  </si>
  <si>
    <t>Н</t>
  </si>
  <si>
    <t>согласен</t>
  </si>
  <si>
    <t>Согласен</t>
  </si>
  <si>
    <t>Полностью согласен</t>
  </si>
  <si>
    <t>Совершенно не согласен</t>
  </si>
  <si>
    <t>Не согласен</t>
  </si>
  <si>
    <t>Скорее не согласен</t>
  </si>
  <si>
    <t>Скорее согласен</t>
  </si>
  <si>
    <t>Тест 2</t>
  </si>
  <si>
    <t>не согласен</t>
  </si>
  <si>
    <t>Инструкция: Примерьте каждое утверждение к себе. Если Вы согласны с ним, поставьте цифру "1" в столбике "согласен". Если не согласны – в столбике "не согласен".</t>
  </si>
  <si>
    <t>Тест 1</t>
  </si>
  <si>
    <t>Инструкция: Прочитайте вопрос. Выберите из 6 вариантов ответов на вопрос подходящий  и в нужной клеточке поставьте цифру "1"</t>
  </si>
  <si>
    <t>Продвижение по службе больше зависит от удачного стечения обстоятельств, чем от способностей и усилий самого человека.</t>
  </si>
  <si>
    <t>Как правило, руководство оказывается более эффективным, когда полностью контролирует действия подчиненных, а не полагается на их самостоятельность.</t>
  </si>
  <si>
    <t>Мои отметки в школе часто зависели от случайных обстоятельств (например, от настроения учителя), а не от моих собственных усилий.</t>
  </si>
  <si>
    <t>Мои отметки в школе больше всего зависели от моих усилий и степени подготовленности.</t>
  </si>
  <si>
    <t>Я предпочитаю такое руководство, при котором можно самостоятельно определять, что и как делать.</t>
  </si>
  <si>
    <t>Как правило, именно неудачное стечение обстоятельств мешает людям добиться успеха в своем деле.</t>
  </si>
  <si>
    <t>В конце концов, за плохое управление организацией ответственны сами люди, которые в ней работают.</t>
  </si>
  <si>
    <t>Трудно бывает понять, почему руководители поступают так, а не иначе.</t>
  </si>
  <si>
    <t>Человек, который не смог добиться успеха в своей работе, скорее всего, не проявил достаточно усилий.</t>
  </si>
  <si>
    <t>Успех является результатом упорной работы и мало зависит от случая или везения.</t>
  </si>
  <si>
    <t>Способные люди, не сумевшие реализовать свои возможности, должны винить в этом только самих себя.</t>
  </si>
  <si>
    <t>Многие мои успехи были возможны только благодаря помощи других людей.</t>
  </si>
  <si>
    <t>Обаятельный</t>
  </si>
  <si>
    <t>Слабый</t>
  </si>
  <si>
    <t>Разговорчивый</t>
  </si>
  <si>
    <t>Безответственный</t>
  </si>
  <si>
    <t>Упрямый</t>
  </si>
  <si>
    <t>Замкнутый</t>
  </si>
  <si>
    <t>Добрый</t>
  </si>
  <si>
    <t>Зависимый</t>
  </si>
  <si>
    <t>Деятельный</t>
  </si>
  <si>
    <t>Черствый</t>
  </si>
  <si>
    <t xml:space="preserve">Решительный </t>
  </si>
  <si>
    <t>Вялый</t>
  </si>
  <si>
    <t>Справедливый</t>
  </si>
  <si>
    <t>Расслабленный</t>
  </si>
  <si>
    <t>Суетливый</t>
  </si>
  <si>
    <t>Враждебный</t>
  </si>
  <si>
    <t>Уверенный</t>
  </si>
  <si>
    <t>Нелюдимый</t>
  </si>
  <si>
    <t>Честный</t>
  </si>
  <si>
    <t>Несамостоятельный</t>
  </si>
  <si>
    <t>Раздражительный</t>
  </si>
  <si>
    <t>Непривлекательный</t>
  </si>
  <si>
    <t>Сильный</t>
  </si>
  <si>
    <t>Молчаливый</t>
  </si>
  <si>
    <t>Добросоветсный</t>
  </si>
  <si>
    <t>Уступчивый</t>
  </si>
  <si>
    <t>Открытый</t>
  </si>
  <si>
    <t>Эгоистичный</t>
  </si>
  <si>
    <t>Отзывчивый</t>
  </si>
  <si>
    <t>Нерешительный</t>
  </si>
  <si>
    <t>Энергичный</t>
  </si>
  <si>
    <t>Независимый</t>
  </si>
  <si>
    <t xml:space="preserve">Пассивный </t>
  </si>
  <si>
    <t xml:space="preserve">Несправедливый </t>
  </si>
  <si>
    <t>Напряженный</t>
  </si>
  <si>
    <t>Спокойный</t>
  </si>
  <si>
    <t>Дружелюбный</t>
  </si>
  <si>
    <t xml:space="preserve">Неуверенный </t>
  </si>
  <si>
    <t>Общительный</t>
  </si>
  <si>
    <t>Неискренний</t>
  </si>
  <si>
    <t>Самостоятельный</t>
  </si>
  <si>
    <t>Невозмутимый</t>
  </si>
  <si>
    <t>Инструкция: Выберите в каждой строчке только 1 слово, которое наиболее точно Вас характеризует. Либо слева, либо справа. Определите степень выраженности данной характеристики. 1- минимум, 3 – максимум. Поставьте нужную цифру выраженности в соответствующем столбике возле выбранного слова</t>
  </si>
  <si>
    <t xml:space="preserve"> </t>
  </si>
  <si>
    <t>Мой принцип в отношениях с людьми: доверяй, но проверяй.</t>
  </si>
  <si>
    <t>У меня часто бывает ощущение, будто у моей жизни примитивная цель или вообще нет  никакой   цели.</t>
  </si>
  <si>
    <t>Я внимательно читаю каждую книгу, прежде чем вернуть ее.</t>
  </si>
  <si>
    <t>Мои слова довольно редко расходятся с делом.</t>
  </si>
  <si>
    <t>Практически в любом коллективе присутствует зависть или подсиживание.</t>
  </si>
  <si>
    <t>Я почти все время чувствую скуку и безразличие к тому, что происходит вокруг меня.</t>
  </si>
  <si>
    <t>Я не испытываю колебаний, когда кому-нибудь нужно помочь в беде.</t>
  </si>
  <si>
    <t>К чужим проблемам я всегда отношусь с тем же пониманием, что и к своим.</t>
  </si>
  <si>
    <t>Бывает так: делаешь добро людям, а потом жалеешь об этом, потому что они платят неблагодарностью.</t>
  </si>
  <si>
    <t>Я всегда внимательно слежу за тем, как я одет.</t>
  </si>
  <si>
    <t>Самое разумное, что может сделать человек в своей жизни – это не противиться собственной судьбе.</t>
  </si>
  <si>
    <t>Я очень доверчивый человек.</t>
  </si>
  <si>
    <t>Я часто чувствую, что мои достижения вполне бесполезны.</t>
  </si>
  <si>
    <t>Дома я веду себя за столом так же, как и в местах общественного питания.</t>
  </si>
  <si>
    <t xml:space="preserve">Меня раздражают люди, критикующие за то, что другие употребляют алкоголь.   </t>
  </si>
  <si>
    <t>Я не способен причинить душевную боль самым любимым и родным мне людям.</t>
  </si>
  <si>
    <t>Практически всегда я останавливаюсь, чтобы ответить на вопрос прохожего.</t>
  </si>
  <si>
    <t>Я обычно чувствую, что не живу по-настоящему, а только существую.</t>
  </si>
  <si>
    <t>Я никогда ни к кому не испытывал антипатии.</t>
  </si>
  <si>
    <t>В моей жизни возникали такие обстоятельства, когда я шел на сделку с собственной совестью.</t>
  </si>
  <si>
    <t>Лучше  думать о человеке плохо и ошибиться, чем наоборот (думать хорошо  и ошибиться).</t>
  </si>
  <si>
    <t>Я, как правило, чувствую, что бесполезно обсуждать дела с другими, ибо никто меня не понимает.</t>
  </si>
  <si>
    <t>Был случай, когда я бросал что-то делать, потому что не был уверен в своих силах.</t>
  </si>
  <si>
    <t>Мне представляется, что я достаточно сложился как личность, и поэтому не трачу много сил на то, чтобы в чем-то стать другим.</t>
  </si>
  <si>
    <t xml:space="preserve">Большинство людей лишено чувства сострадания к другим. </t>
  </si>
  <si>
    <t>Я чувствую: в моей жизни больше того, чего можно и нужно ожидать с нетерпением, нежели у массы других людей.</t>
  </si>
  <si>
    <t xml:space="preserve">Иногда я люблю позлословить об отсутствующих. </t>
  </si>
  <si>
    <t>В целом меня устраивает то, какой я есть.</t>
  </si>
  <si>
    <t>Добро должно быть с кулаками.</t>
  </si>
  <si>
    <t>Мои ежедневные дела и занятия выглядят, по большей части, довольно бессмысленными.</t>
  </si>
  <si>
    <t>Были моменты, когда я чувствовал желание уменьшить количество употребляемого алкоголя.</t>
  </si>
  <si>
    <t>Я всегда внимательно слушаю собеседника, кто бы он ни был.</t>
  </si>
  <si>
    <t>Я не способен на измену даже в мыслях.</t>
  </si>
  <si>
    <t>Правы те, кто считает: надо больше бояться людей, а не зверей.</t>
  </si>
  <si>
    <t>Когда я думаю о будущем, то обычно чувствую себя подавленным.</t>
  </si>
  <si>
    <t>Был случай, когда я придумал вескую причину, чтобы оправдаться.</t>
  </si>
  <si>
    <t>Я никогда не выдаю понравившиеся мне чужие мысли за свои.</t>
  </si>
  <si>
    <t>Большинство людей пойдет на безнравственные поступки ради личных интересов.</t>
  </si>
  <si>
    <t>Я никогда не находил такой работы, от которой действительно получал бы удовольствие.</t>
  </si>
  <si>
    <t>Случалось, я пользовался оплошностью человека.</t>
  </si>
  <si>
    <t>Я хотел бы остаться таким, какой я есть.</t>
  </si>
  <si>
    <t xml:space="preserve">Высокопоставленные должностные лица, как правило, ловкачи и хитрецы.        </t>
  </si>
  <si>
    <t>Мои чувства не кажутся значимыми никому из окружающих.</t>
  </si>
  <si>
    <t>Я всегда охотно признаю свои ошибки.</t>
  </si>
  <si>
    <t>Я всегда рад критике в свой адрес, если она обоснована и справедлива.</t>
  </si>
  <si>
    <t>Большинство работников на предприятиях и в учреждениях старается прибрать к рукам все, что плохо лежит.</t>
  </si>
  <si>
    <t>Религию я нахожу довольно-таки бессодержательной совокупностью мистических представлений и обрядов.</t>
  </si>
  <si>
    <t>Иногда вместо того, чтобы простить человека, я стараюсь отплатить ему тем же.</t>
  </si>
  <si>
    <t>Иногда я пытаюсь выдать себя не за того, кто я есть.</t>
  </si>
  <si>
    <t>С нашим народом можно построить счастливое общество в недалеком будущем.</t>
  </si>
  <si>
    <t>Я чувствую: бесполезно пытаться убедить кого-либо другого хоть в чем-нибудь.</t>
  </si>
  <si>
    <t>Были случаи, когда я настаивал на том, чтобы делали по-моему.</t>
  </si>
  <si>
    <t>Я никогда не раздражаюсь и не злюсь без особых на то причин.</t>
  </si>
  <si>
    <t>Милосердие в нашем обществе в ближайшем будущем останется иллюзией.</t>
  </si>
  <si>
    <t xml:space="preserve">Бывает, что я ощущаю вину после употребления алкоголя.  </t>
  </si>
  <si>
    <t>Я часто чувствую: у меня мало того, к чему хотелось бы стремиться.</t>
  </si>
  <si>
    <t>У меня не возникает внутреннего протеста, когда меня просят оказать услугу.</t>
  </si>
  <si>
    <t xml:space="preserve">Мне случалось совершать такие поступки, которым вряд ли можно найти оправдание. </t>
  </si>
  <si>
    <t>Люди, как правило, безынициативны в работе.</t>
  </si>
  <si>
    <t xml:space="preserve">У меня нет ощущения, что жизнь бессмысленна.      </t>
  </si>
  <si>
    <t>У меня никогда не возникает досады, когда высказывают мнение, противоположное моему.</t>
  </si>
  <si>
    <t>Мой характер, каким бы он ни был, вполне меня устраивает.</t>
  </si>
  <si>
    <t>Современная молодежь разучилась испытывать глубокое чувство любви.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</si>
</sst>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justify" wrapText="1"/>
    </xf>
    <xf numFmtId="0" fontId="0" fillId="0" borderId="0" xfId="0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1" fillId="0" borderId="10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justify" wrapText="1"/>
    </xf>
    <xf numFmtId="0" fontId="0" fillId="0" borderId="16" xfId="0" applyBorder="1" applyAlignment="1">
      <alignment horizontal="center" vertical="justify" wrapText="1"/>
    </xf>
    <xf numFmtId="0" fontId="0" fillId="0" borderId="17" xfId="0" applyBorder="1" applyAlignment="1">
      <alignment horizontal="center" vertical="justify" wrapText="1"/>
    </xf>
    <xf numFmtId="0" fontId="0" fillId="0" borderId="18" xfId="0" applyBorder="1" applyAlignment="1">
      <alignment horizontal="center" vertical="justify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9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/>
    </xf>
    <xf numFmtId="49" fontId="0" fillId="0" borderId="2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" fontId="3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26" xfId="0" applyBorder="1" applyAlignment="1">
      <alignment horizontal="left" vertical="justify" wrapText="1"/>
    </xf>
    <xf numFmtId="0" fontId="0" fillId="0" borderId="27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  <xf numFmtId="0" fontId="0" fillId="0" borderId="10" xfId="0" applyBorder="1" applyAlignment="1">
      <alignment horizontal="left" vertical="justify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8" xfId="0" applyFont="1" applyBorder="1" applyAlignment="1">
      <alignment horizontal="center" vertical="justify" wrapText="1"/>
    </xf>
    <xf numFmtId="0" fontId="2" fillId="0" borderId="29" xfId="0" applyFont="1" applyBorder="1" applyAlignment="1">
      <alignment horizontal="center" vertical="justify" wrapText="1"/>
    </xf>
    <xf numFmtId="0" fontId="2" fillId="0" borderId="30" xfId="0" applyFont="1" applyBorder="1" applyAlignment="1">
      <alignment horizontal="center" vertical="justify" wrapText="1"/>
    </xf>
    <xf numFmtId="0" fontId="0" fillId="0" borderId="2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 applyAlignment="1">
      <alignment horizontal="center" vertical="justify" wrapText="1"/>
    </xf>
    <xf numFmtId="0" fontId="3" fillId="0" borderId="32" xfId="0" applyFont="1" applyBorder="1" applyAlignment="1">
      <alignment horizontal="center" vertical="justify" wrapText="1"/>
    </xf>
    <xf numFmtId="0" fontId="3" fillId="0" borderId="33" xfId="0" applyFont="1" applyBorder="1" applyAlignment="1">
      <alignment horizontal="center" vertical="justify" wrapText="1"/>
    </xf>
    <xf numFmtId="0" fontId="0" fillId="0" borderId="17" xfId="0" applyBorder="1" applyAlignment="1">
      <alignment horizontal="left" vertical="justify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 vertical="justify" wrapText="1"/>
    </xf>
    <xf numFmtId="0" fontId="2" fillId="0" borderId="32" xfId="0" applyFont="1" applyBorder="1" applyAlignment="1">
      <alignment horizontal="center" vertical="justify" wrapText="1"/>
    </xf>
    <xf numFmtId="0" fontId="2" fillId="0" borderId="33" xfId="0" applyFont="1" applyBorder="1" applyAlignment="1">
      <alignment horizontal="center" vertical="justify" wrapText="1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6" max="6" width="2.8515625" style="0" customWidth="1"/>
    <col min="7" max="12" width="9.7109375" style="0" customWidth="1"/>
  </cols>
  <sheetData>
    <row r="1" spans="1:11" ht="16.5" thickBot="1">
      <c r="A1" s="64" t="s">
        <v>77</v>
      </c>
      <c r="B1" s="65"/>
      <c r="C1" s="65"/>
      <c r="D1" s="65"/>
      <c r="E1" s="65"/>
      <c r="F1" s="65"/>
      <c r="G1" s="65"/>
      <c r="H1" s="65"/>
      <c r="I1" s="65"/>
      <c r="J1" s="65"/>
      <c r="K1" s="66"/>
    </row>
    <row r="2" spans="1:12" ht="63.75" customHeight="1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60"/>
      <c r="L2" t="s">
        <v>134</v>
      </c>
    </row>
    <row r="3" spans="1:11" ht="14.25" customHeight="1">
      <c r="A3" s="53"/>
      <c r="B3" s="54"/>
      <c r="C3" s="16">
        <v>3</v>
      </c>
      <c r="D3" s="16">
        <v>2</v>
      </c>
      <c r="E3" s="16">
        <v>1</v>
      </c>
      <c r="F3" s="16"/>
      <c r="G3" s="16">
        <v>1</v>
      </c>
      <c r="H3" s="16">
        <v>2</v>
      </c>
      <c r="I3" s="16">
        <v>3</v>
      </c>
      <c r="J3" s="54"/>
      <c r="K3" s="61"/>
    </row>
    <row r="4" spans="1:11" ht="14.25" customHeight="1">
      <c r="A4" s="45" t="s">
        <v>91</v>
      </c>
      <c r="B4" s="46"/>
      <c r="C4" s="15"/>
      <c r="D4" s="15"/>
      <c r="E4" s="15"/>
      <c r="F4" s="15"/>
      <c r="G4" s="15"/>
      <c r="H4" s="15"/>
      <c r="I4" s="15"/>
      <c r="J4" s="62" t="s">
        <v>112</v>
      </c>
      <c r="K4" s="63"/>
    </row>
    <row r="5" spans="1:11" ht="14.25" customHeight="1">
      <c r="A5" s="45" t="s">
        <v>92</v>
      </c>
      <c r="B5" s="46"/>
      <c r="C5" s="15"/>
      <c r="D5" s="15"/>
      <c r="E5" s="15"/>
      <c r="F5" s="15"/>
      <c r="G5" s="15"/>
      <c r="H5" s="15"/>
      <c r="I5" s="15"/>
      <c r="J5" s="62" t="s">
        <v>113</v>
      </c>
      <c r="K5" s="63"/>
    </row>
    <row r="6" spans="1:11" ht="14.25" customHeight="1">
      <c r="A6" s="45" t="s">
        <v>93</v>
      </c>
      <c r="B6" s="46"/>
      <c r="C6" s="15"/>
      <c r="D6" s="15"/>
      <c r="E6" s="15"/>
      <c r="F6" s="15"/>
      <c r="G6" s="15"/>
      <c r="H6" s="15"/>
      <c r="I6" s="15"/>
      <c r="J6" s="62" t="s">
        <v>114</v>
      </c>
      <c r="K6" s="63"/>
    </row>
    <row r="7" spans="1:11" ht="14.25" customHeight="1">
      <c r="A7" s="45" t="s">
        <v>94</v>
      </c>
      <c r="B7" s="46"/>
      <c r="C7" s="15"/>
      <c r="D7" s="15"/>
      <c r="E7" s="15"/>
      <c r="F7" s="15"/>
      <c r="G7" s="15"/>
      <c r="H7" s="15"/>
      <c r="I7" s="15"/>
      <c r="J7" s="62" t="s">
        <v>115</v>
      </c>
      <c r="K7" s="63"/>
    </row>
    <row r="8" spans="1:11" ht="14.25" customHeight="1">
      <c r="A8" s="45" t="s">
        <v>95</v>
      </c>
      <c r="B8" s="46"/>
      <c r="C8" s="15"/>
      <c r="D8" s="15"/>
      <c r="E8" s="15"/>
      <c r="F8" s="15"/>
      <c r="G8" s="15"/>
      <c r="H8" s="15"/>
      <c r="I8" s="15"/>
      <c r="J8" s="62" t="s">
        <v>116</v>
      </c>
      <c r="K8" s="63"/>
    </row>
    <row r="9" spans="1:11" ht="14.25" customHeight="1">
      <c r="A9" s="45" t="s">
        <v>96</v>
      </c>
      <c r="B9" s="46"/>
      <c r="C9" s="15"/>
      <c r="D9" s="15"/>
      <c r="E9" s="15"/>
      <c r="F9" s="15"/>
      <c r="G9" s="15"/>
      <c r="H9" s="15"/>
      <c r="I9" s="15"/>
      <c r="J9" s="62" t="s">
        <v>117</v>
      </c>
      <c r="K9" s="63"/>
    </row>
    <row r="10" spans="1:11" ht="14.25" customHeight="1">
      <c r="A10" s="45" t="s">
        <v>97</v>
      </c>
      <c r="B10" s="46"/>
      <c r="C10" s="15"/>
      <c r="D10" s="15"/>
      <c r="E10" s="15"/>
      <c r="F10" s="15"/>
      <c r="G10" s="15"/>
      <c r="H10" s="15"/>
      <c r="I10" s="15"/>
      <c r="J10" s="62" t="s">
        <v>118</v>
      </c>
      <c r="K10" s="63"/>
    </row>
    <row r="11" spans="1:11" ht="14.25" customHeight="1">
      <c r="A11" s="45" t="s">
        <v>98</v>
      </c>
      <c r="B11" s="46"/>
      <c r="C11" s="15"/>
      <c r="D11" s="15"/>
      <c r="E11" s="15"/>
      <c r="F11" s="15"/>
      <c r="G11" s="15"/>
      <c r="H11" s="15"/>
      <c r="I11" s="15"/>
      <c r="J11" s="62" t="s">
        <v>122</v>
      </c>
      <c r="K11" s="63"/>
    </row>
    <row r="12" spans="1:11" ht="14.25" customHeight="1">
      <c r="A12" s="45" t="s">
        <v>99</v>
      </c>
      <c r="B12" s="46"/>
      <c r="C12" s="15"/>
      <c r="D12" s="15"/>
      <c r="E12" s="15"/>
      <c r="F12" s="15"/>
      <c r="G12" s="15"/>
      <c r="H12" s="15"/>
      <c r="I12" s="15"/>
      <c r="J12" s="62" t="s">
        <v>123</v>
      </c>
      <c r="K12" s="63"/>
    </row>
    <row r="13" spans="1:11" ht="14.25" customHeight="1">
      <c r="A13" s="45" t="s">
        <v>100</v>
      </c>
      <c r="B13" s="46"/>
      <c r="C13" s="15"/>
      <c r="D13" s="15"/>
      <c r="E13" s="15"/>
      <c r="F13" s="15"/>
      <c r="G13" s="15"/>
      <c r="H13" s="15"/>
      <c r="I13" s="15"/>
      <c r="J13" s="62" t="s">
        <v>119</v>
      </c>
      <c r="K13" s="63"/>
    </row>
    <row r="14" spans="1:11" ht="14.25" customHeight="1">
      <c r="A14" s="45" t="s">
        <v>101</v>
      </c>
      <c r="B14" s="46"/>
      <c r="C14" s="15"/>
      <c r="D14" s="15"/>
      <c r="E14" s="15"/>
      <c r="F14" s="15"/>
      <c r="G14" s="15"/>
      <c r="H14" s="15"/>
      <c r="I14" s="15"/>
      <c r="J14" s="62" t="s">
        <v>120</v>
      </c>
      <c r="K14" s="63"/>
    </row>
    <row r="15" spans="1:11" ht="14.25" customHeight="1">
      <c r="A15" s="45" t="s">
        <v>102</v>
      </c>
      <c r="B15" s="46"/>
      <c r="C15" s="15"/>
      <c r="D15" s="15"/>
      <c r="E15" s="15"/>
      <c r="F15" s="15"/>
      <c r="G15" s="15"/>
      <c r="H15" s="15"/>
      <c r="I15" s="15"/>
      <c r="J15" s="62" t="s">
        <v>121</v>
      </c>
      <c r="K15" s="63"/>
    </row>
    <row r="16" spans="1:11" ht="14.25" customHeight="1">
      <c r="A16" s="45" t="s">
        <v>103</v>
      </c>
      <c r="B16" s="46"/>
      <c r="C16" s="15"/>
      <c r="D16" s="15"/>
      <c r="E16" s="15"/>
      <c r="F16" s="15"/>
      <c r="G16" s="15"/>
      <c r="H16" s="15"/>
      <c r="I16" s="15"/>
      <c r="J16" s="62" t="s">
        <v>124</v>
      </c>
      <c r="K16" s="63"/>
    </row>
    <row r="17" spans="1:11" ht="14.25" customHeight="1">
      <c r="A17" s="45" t="s">
        <v>104</v>
      </c>
      <c r="B17" s="46"/>
      <c r="C17" s="15"/>
      <c r="D17" s="15"/>
      <c r="E17" s="15"/>
      <c r="F17" s="15"/>
      <c r="G17" s="15"/>
      <c r="H17" s="15"/>
      <c r="I17" s="15"/>
      <c r="J17" s="62" t="s">
        <v>125</v>
      </c>
      <c r="K17" s="63"/>
    </row>
    <row r="18" spans="1:11" ht="14.25" customHeight="1">
      <c r="A18" s="45" t="s">
        <v>105</v>
      </c>
      <c r="B18" s="46"/>
      <c r="C18" s="15"/>
      <c r="D18" s="15"/>
      <c r="E18" s="15"/>
      <c r="F18" s="15"/>
      <c r="G18" s="15"/>
      <c r="H18" s="15"/>
      <c r="I18" s="15"/>
      <c r="J18" s="62" t="s">
        <v>126</v>
      </c>
      <c r="K18" s="63"/>
    </row>
    <row r="19" spans="1:11" ht="14.25" customHeight="1">
      <c r="A19" s="45" t="s">
        <v>106</v>
      </c>
      <c r="B19" s="46"/>
      <c r="C19" s="15"/>
      <c r="D19" s="15"/>
      <c r="E19" s="15"/>
      <c r="F19" s="15"/>
      <c r="G19" s="15"/>
      <c r="H19" s="15"/>
      <c r="I19" s="15"/>
      <c r="J19" s="62" t="s">
        <v>127</v>
      </c>
      <c r="K19" s="63"/>
    </row>
    <row r="20" spans="1:11" ht="14.25" customHeight="1">
      <c r="A20" s="45" t="s">
        <v>107</v>
      </c>
      <c r="B20" s="46"/>
      <c r="C20" s="15"/>
      <c r="D20" s="15"/>
      <c r="E20" s="15"/>
      <c r="F20" s="15"/>
      <c r="G20" s="15"/>
      <c r="H20" s="15"/>
      <c r="I20" s="15"/>
      <c r="J20" s="62" t="s">
        <v>128</v>
      </c>
      <c r="K20" s="63"/>
    </row>
    <row r="21" spans="1:11" ht="14.25" customHeight="1">
      <c r="A21" s="45" t="s">
        <v>108</v>
      </c>
      <c r="B21" s="46"/>
      <c r="C21" s="15"/>
      <c r="D21" s="15"/>
      <c r="E21" s="15"/>
      <c r="F21" s="15"/>
      <c r="G21" s="15"/>
      <c r="H21" s="15"/>
      <c r="I21" s="15"/>
      <c r="J21" s="62" t="s">
        <v>129</v>
      </c>
      <c r="K21" s="63"/>
    </row>
    <row r="22" spans="1:11" ht="14.25" customHeight="1">
      <c r="A22" s="45" t="s">
        <v>109</v>
      </c>
      <c r="B22" s="46"/>
      <c r="C22" s="15"/>
      <c r="D22" s="15"/>
      <c r="E22" s="15"/>
      <c r="F22" s="15"/>
      <c r="G22" s="15"/>
      <c r="H22" s="15"/>
      <c r="I22" s="15"/>
      <c r="J22" s="62" t="s">
        <v>130</v>
      </c>
      <c r="K22" s="63"/>
    </row>
    <row r="23" spans="1:11" ht="14.25" customHeight="1">
      <c r="A23" s="45" t="s">
        <v>110</v>
      </c>
      <c r="B23" s="46"/>
      <c r="C23" s="15"/>
      <c r="D23" s="15"/>
      <c r="E23" s="15"/>
      <c r="F23" s="15"/>
      <c r="G23" s="15"/>
      <c r="H23" s="15"/>
      <c r="I23" s="15"/>
      <c r="J23" s="62" t="s">
        <v>131</v>
      </c>
      <c r="K23" s="63"/>
    </row>
    <row r="24" spans="1:11" ht="14.25" customHeight="1" thickBot="1">
      <c r="A24" s="45" t="s">
        <v>111</v>
      </c>
      <c r="B24" s="46"/>
      <c r="C24" s="15"/>
      <c r="D24" s="15"/>
      <c r="E24" s="15"/>
      <c r="F24" s="15"/>
      <c r="G24" s="15"/>
      <c r="H24" s="15"/>
      <c r="I24" s="15"/>
      <c r="J24" s="62" t="s">
        <v>132</v>
      </c>
      <c r="K24" s="63"/>
    </row>
    <row r="25" spans="1:12" ht="13.5" thickBot="1">
      <c r="A25" s="55" t="s">
        <v>74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7"/>
    </row>
    <row r="26" spans="1:12" ht="34.5" customHeight="1" thickBot="1">
      <c r="A26" s="58" t="s">
        <v>78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60"/>
    </row>
    <row r="27" spans="1:12" ht="48" customHeight="1">
      <c r="A27" s="47"/>
      <c r="B27" s="47"/>
      <c r="C27" s="47"/>
      <c r="D27" s="47"/>
      <c r="E27" s="47"/>
      <c r="F27" s="48"/>
      <c r="G27" s="7" t="s">
        <v>70</v>
      </c>
      <c r="H27" s="2" t="s">
        <v>71</v>
      </c>
      <c r="I27" s="2" t="s">
        <v>72</v>
      </c>
      <c r="J27" s="2" t="s">
        <v>73</v>
      </c>
      <c r="K27" s="2" t="s">
        <v>68</v>
      </c>
      <c r="L27" s="8" t="s">
        <v>69</v>
      </c>
    </row>
    <row r="28" spans="1:12" ht="37.5" customHeight="1">
      <c r="A28" s="38" t="s">
        <v>79</v>
      </c>
      <c r="B28" s="38"/>
      <c r="C28" s="38"/>
      <c r="D28" s="38"/>
      <c r="E28" s="38"/>
      <c r="F28" s="38"/>
      <c r="G28" s="9"/>
      <c r="H28" s="1"/>
      <c r="I28" s="1">
        <v>1</v>
      </c>
      <c r="J28" s="1"/>
      <c r="K28" s="1"/>
      <c r="L28" s="3"/>
    </row>
    <row r="29" spans="1:12" ht="49.5" customHeight="1">
      <c r="A29" s="38" t="s">
        <v>80</v>
      </c>
      <c r="B29" s="38"/>
      <c r="C29" s="38"/>
      <c r="D29" s="38"/>
      <c r="E29" s="38"/>
      <c r="F29" s="38"/>
      <c r="G29" s="9"/>
      <c r="H29" s="1">
        <v>1</v>
      </c>
      <c r="I29" s="1"/>
      <c r="J29" s="1"/>
      <c r="K29" s="1"/>
      <c r="L29" s="3"/>
    </row>
    <row r="30" spans="1:12" ht="38.25" customHeight="1">
      <c r="A30" s="38" t="s">
        <v>81</v>
      </c>
      <c r="B30" s="38"/>
      <c r="C30" s="38"/>
      <c r="D30" s="38"/>
      <c r="E30" s="38"/>
      <c r="F30" s="38"/>
      <c r="G30" s="9">
        <v>1</v>
      </c>
      <c r="H30" s="1"/>
      <c r="I30" s="1"/>
      <c r="J30" s="1"/>
      <c r="K30" s="1"/>
      <c r="L30" s="3"/>
    </row>
    <row r="31" spans="1:12" ht="25.5" customHeight="1">
      <c r="A31" s="38" t="s">
        <v>82</v>
      </c>
      <c r="B31" s="38"/>
      <c r="C31" s="38"/>
      <c r="D31" s="38"/>
      <c r="E31" s="38"/>
      <c r="F31" s="38"/>
      <c r="G31" s="9"/>
      <c r="H31" s="1"/>
      <c r="I31" s="1"/>
      <c r="J31" s="1"/>
      <c r="K31" s="1">
        <v>1</v>
      </c>
      <c r="L31" s="3"/>
    </row>
    <row r="32" spans="1:12" ht="25.5" customHeight="1">
      <c r="A32" s="38" t="s">
        <v>83</v>
      </c>
      <c r="B32" s="38"/>
      <c r="C32" s="38"/>
      <c r="D32" s="38"/>
      <c r="E32" s="38"/>
      <c r="F32" s="38"/>
      <c r="G32" s="9"/>
      <c r="H32" s="1"/>
      <c r="I32" s="1"/>
      <c r="J32" s="1"/>
      <c r="K32" s="1">
        <v>1</v>
      </c>
      <c r="L32" s="3"/>
    </row>
    <row r="33" spans="1:12" ht="38.25" customHeight="1">
      <c r="A33" s="38" t="s">
        <v>84</v>
      </c>
      <c r="B33" s="38"/>
      <c r="C33" s="38"/>
      <c r="D33" s="38"/>
      <c r="E33" s="38"/>
      <c r="F33" s="38"/>
      <c r="G33" s="9"/>
      <c r="H33" s="1">
        <v>1</v>
      </c>
      <c r="I33" s="1"/>
      <c r="J33" s="1"/>
      <c r="K33" s="1"/>
      <c r="L33" s="3"/>
    </row>
    <row r="34" spans="1:12" ht="25.5" customHeight="1">
      <c r="A34" s="38" t="s">
        <v>85</v>
      </c>
      <c r="B34" s="38"/>
      <c r="C34" s="38"/>
      <c r="D34" s="38"/>
      <c r="E34" s="38"/>
      <c r="F34" s="38"/>
      <c r="G34" s="9"/>
      <c r="H34" s="1"/>
      <c r="I34" s="1"/>
      <c r="J34" s="1"/>
      <c r="K34" s="1">
        <v>1</v>
      </c>
      <c r="L34" s="3"/>
    </row>
    <row r="35" spans="1:12" ht="24" customHeight="1">
      <c r="A35" s="38" t="s">
        <v>86</v>
      </c>
      <c r="B35" s="38"/>
      <c r="C35" s="38"/>
      <c r="D35" s="38"/>
      <c r="E35" s="38"/>
      <c r="F35" s="38"/>
      <c r="G35" s="9"/>
      <c r="H35" s="1"/>
      <c r="I35" s="1">
        <v>1</v>
      </c>
      <c r="J35" s="1"/>
      <c r="K35" s="1"/>
      <c r="L35" s="3"/>
    </row>
    <row r="36" spans="1:12" ht="25.5" customHeight="1">
      <c r="A36" s="38" t="s">
        <v>87</v>
      </c>
      <c r="B36" s="38"/>
      <c r="C36" s="38"/>
      <c r="D36" s="38"/>
      <c r="E36" s="38"/>
      <c r="F36" s="38"/>
      <c r="G36" s="9"/>
      <c r="H36" s="1"/>
      <c r="I36" s="1">
        <v>1</v>
      </c>
      <c r="J36" s="1"/>
      <c r="K36" s="1"/>
      <c r="L36" s="3"/>
    </row>
    <row r="37" spans="1:12" ht="25.5" customHeight="1">
      <c r="A37" s="38" t="s">
        <v>88</v>
      </c>
      <c r="B37" s="38"/>
      <c r="C37" s="38"/>
      <c r="D37" s="38"/>
      <c r="E37" s="38"/>
      <c r="F37" s="38"/>
      <c r="G37" s="9"/>
      <c r="H37" s="1"/>
      <c r="I37" s="1">
        <v>1</v>
      </c>
      <c r="J37" s="1"/>
      <c r="K37" s="1"/>
      <c r="L37" s="3"/>
    </row>
    <row r="38" spans="1:12" ht="36" customHeight="1">
      <c r="A38" s="38" t="s">
        <v>89</v>
      </c>
      <c r="B38" s="38"/>
      <c r="C38" s="38"/>
      <c r="D38" s="38"/>
      <c r="E38" s="38"/>
      <c r="F38" s="38"/>
      <c r="G38" s="9"/>
      <c r="H38" s="1"/>
      <c r="I38" s="1"/>
      <c r="J38" s="1">
        <v>1</v>
      </c>
      <c r="K38" s="1"/>
      <c r="L38" s="3"/>
    </row>
    <row r="39" spans="1:12" ht="25.5" customHeight="1" thickBot="1">
      <c r="A39" s="52" t="s">
        <v>90</v>
      </c>
      <c r="B39" s="52"/>
      <c r="C39" s="52"/>
      <c r="D39" s="52"/>
      <c r="E39" s="52"/>
      <c r="F39" s="52"/>
      <c r="G39" s="10"/>
      <c r="H39" s="11"/>
      <c r="I39" s="11"/>
      <c r="J39" s="11"/>
      <c r="K39" s="11">
        <v>1</v>
      </c>
      <c r="L39" s="12"/>
    </row>
    <row r="40" spans="1:12" ht="15" customHeight="1" thickBot="1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1"/>
    </row>
    <row r="41" spans="1:12" ht="34.5" customHeight="1">
      <c r="A41" s="42" t="s">
        <v>76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4"/>
    </row>
    <row r="42" spans="1:12" ht="31.5">
      <c r="A42" s="39"/>
      <c r="B42" s="40"/>
      <c r="C42" s="40"/>
      <c r="D42" s="40"/>
      <c r="E42" s="40"/>
      <c r="F42" s="40"/>
      <c r="G42" s="40"/>
      <c r="H42" s="40"/>
      <c r="I42" s="40"/>
      <c r="J42" s="41"/>
      <c r="K42" s="6" t="s">
        <v>67</v>
      </c>
      <c r="L42" s="6" t="s">
        <v>75</v>
      </c>
    </row>
    <row r="43" spans="1:12" ht="13.5" customHeight="1">
      <c r="A43" s="35" t="s">
        <v>135</v>
      </c>
      <c r="B43" s="36"/>
      <c r="C43" s="36"/>
      <c r="D43" s="36"/>
      <c r="E43" s="36"/>
      <c r="F43" s="36"/>
      <c r="G43" s="36"/>
      <c r="H43" s="36"/>
      <c r="I43" s="36"/>
      <c r="J43" s="37"/>
      <c r="K43" s="1">
        <v>1</v>
      </c>
      <c r="L43" s="1"/>
    </row>
    <row r="44" spans="1:12" ht="24" customHeight="1">
      <c r="A44" s="35" t="s">
        <v>136</v>
      </c>
      <c r="B44" s="36"/>
      <c r="C44" s="36"/>
      <c r="D44" s="36"/>
      <c r="E44" s="36"/>
      <c r="F44" s="36"/>
      <c r="G44" s="36"/>
      <c r="H44" s="36"/>
      <c r="I44" s="36"/>
      <c r="J44" s="37"/>
      <c r="K44" s="1"/>
      <c r="L44" s="1">
        <v>1</v>
      </c>
    </row>
    <row r="45" spans="1:12" ht="13.5" customHeight="1">
      <c r="A45" s="35" t="s">
        <v>137</v>
      </c>
      <c r="B45" s="36"/>
      <c r="C45" s="36"/>
      <c r="D45" s="36"/>
      <c r="E45" s="36"/>
      <c r="F45" s="36"/>
      <c r="G45" s="36"/>
      <c r="H45" s="36"/>
      <c r="I45" s="36"/>
      <c r="J45" s="37"/>
      <c r="K45" s="1"/>
      <c r="L45" s="1">
        <v>1</v>
      </c>
    </row>
    <row r="46" spans="1:12" ht="13.5" customHeight="1">
      <c r="A46" s="35" t="s">
        <v>138</v>
      </c>
      <c r="B46" s="36"/>
      <c r="C46" s="36"/>
      <c r="D46" s="36"/>
      <c r="E46" s="36"/>
      <c r="F46" s="36"/>
      <c r="G46" s="36"/>
      <c r="H46" s="36"/>
      <c r="I46" s="36"/>
      <c r="J46" s="37"/>
      <c r="K46" s="1">
        <v>1</v>
      </c>
      <c r="L46" s="1"/>
    </row>
    <row r="47" spans="1:12" ht="13.5" customHeight="1">
      <c r="A47" s="35" t="s">
        <v>139</v>
      </c>
      <c r="B47" s="36"/>
      <c r="C47" s="36"/>
      <c r="D47" s="36"/>
      <c r="E47" s="36"/>
      <c r="F47" s="36"/>
      <c r="G47" s="36"/>
      <c r="H47" s="36"/>
      <c r="I47" s="36"/>
      <c r="J47" s="37"/>
      <c r="K47" s="1">
        <v>1</v>
      </c>
      <c r="L47" s="1"/>
    </row>
    <row r="48" spans="1:12" ht="12.75" customHeight="1">
      <c r="A48" s="35" t="s">
        <v>140</v>
      </c>
      <c r="B48" s="36"/>
      <c r="C48" s="36"/>
      <c r="D48" s="36"/>
      <c r="E48" s="36"/>
      <c r="F48" s="36"/>
      <c r="G48" s="36"/>
      <c r="H48" s="36"/>
      <c r="I48" s="36"/>
      <c r="J48" s="37"/>
      <c r="K48" s="1"/>
      <c r="L48" s="1">
        <v>1</v>
      </c>
    </row>
    <row r="49" spans="1:12" ht="12.75" customHeight="1">
      <c r="A49" s="35" t="s">
        <v>141</v>
      </c>
      <c r="B49" s="36"/>
      <c r="C49" s="36"/>
      <c r="D49" s="36"/>
      <c r="E49" s="36"/>
      <c r="F49" s="36"/>
      <c r="G49" s="36"/>
      <c r="H49" s="36"/>
      <c r="I49" s="36"/>
      <c r="J49" s="37"/>
      <c r="K49" s="1">
        <v>1</v>
      </c>
      <c r="L49" s="1"/>
    </row>
    <row r="50" spans="1:12" ht="12.75" customHeight="1">
      <c r="A50" s="35" t="s">
        <v>142</v>
      </c>
      <c r="B50" s="36"/>
      <c r="C50" s="36"/>
      <c r="D50" s="36"/>
      <c r="E50" s="36"/>
      <c r="F50" s="36"/>
      <c r="G50" s="36"/>
      <c r="H50" s="36"/>
      <c r="I50" s="36"/>
      <c r="J50" s="37"/>
      <c r="K50" s="1">
        <v>1</v>
      </c>
      <c r="L50" s="1"/>
    </row>
    <row r="51" spans="1:12" ht="24" customHeight="1">
      <c r="A51" s="35" t="s">
        <v>143</v>
      </c>
      <c r="B51" s="36"/>
      <c r="C51" s="36"/>
      <c r="D51" s="36"/>
      <c r="E51" s="36"/>
      <c r="F51" s="36"/>
      <c r="G51" s="36"/>
      <c r="H51" s="36"/>
      <c r="I51" s="36"/>
      <c r="J51" s="37"/>
      <c r="K51" s="1"/>
      <c r="L51" s="1">
        <v>1</v>
      </c>
    </row>
    <row r="52" spans="1:12" ht="12.75" customHeight="1">
      <c r="A52" s="35" t="s">
        <v>144</v>
      </c>
      <c r="B52" s="36"/>
      <c r="C52" s="36"/>
      <c r="D52" s="36"/>
      <c r="E52" s="36"/>
      <c r="F52" s="36"/>
      <c r="G52" s="36"/>
      <c r="H52" s="36"/>
      <c r="I52" s="36"/>
      <c r="J52" s="37"/>
      <c r="K52" s="1">
        <v>1</v>
      </c>
      <c r="L52" s="1"/>
    </row>
    <row r="53" spans="1:12" ht="24.75" customHeight="1">
      <c r="A53" s="35" t="s">
        <v>145</v>
      </c>
      <c r="B53" s="36"/>
      <c r="C53" s="36"/>
      <c r="D53" s="36"/>
      <c r="E53" s="36"/>
      <c r="F53" s="36"/>
      <c r="G53" s="36"/>
      <c r="H53" s="36"/>
      <c r="I53" s="36"/>
      <c r="J53" s="37"/>
      <c r="K53" s="1"/>
      <c r="L53" s="1">
        <v>1</v>
      </c>
    </row>
    <row r="54" spans="1:12" ht="12.75" customHeight="1">
      <c r="A54" s="35" t="s">
        <v>146</v>
      </c>
      <c r="B54" s="36"/>
      <c r="C54" s="36"/>
      <c r="D54" s="36"/>
      <c r="E54" s="36"/>
      <c r="F54" s="36"/>
      <c r="G54" s="36"/>
      <c r="H54" s="36"/>
      <c r="I54" s="36"/>
      <c r="J54" s="37"/>
      <c r="K54" s="1"/>
      <c r="L54" s="1">
        <v>1</v>
      </c>
    </row>
    <row r="55" spans="1:12" ht="12.75" customHeight="1">
      <c r="A55" s="35" t="s">
        <v>147</v>
      </c>
      <c r="B55" s="36"/>
      <c r="C55" s="36"/>
      <c r="D55" s="36"/>
      <c r="E55" s="36"/>
      <c r="F55" s="36"/>
      <c r="G55" s="36"/>
      <c r="H55" s="36"/>
      <c r="I55" s="36"/>
      <c r="J55" s="37"/>
      <c r="K55" s="1"/>
      <c r="L55" s="1">
        <v>1</v>
      </c>
    </row>
    <row r="56" spans="1:12" ht="12.75" customHeight="1">
      <c r="A56" s="35" t="s">
        <v>148</v>
      </c>
      <c r="B56" s="36"/>
      <c r="C56" s="36"/>
      <c r="D56" s="36"/>
      <c r="E56" s="36"/>
      <c r="F56" s="36"/>
      <c r="G56" s="36"/>
      <c r="H56" s="36"/>
      <c r="I56" s="36"/>
      <c r="J56" s="37"/>
      <c r="K56" s="1"/>
      <c r="L56" s="1">
        <v>1</v>
      </c>
    </row>
    <row r="57" spans="1:12" ht="12.75" customHeight="1">
      <c r="A57" s="35" t="s">
        <v>149</v>
      </c>
      <c r="B57" s="36"/>
      <c r="C57" s="36"/>
      <c r="D57" s="36"/>
      <c r="E57" s="36"/>
      <c r="F57" s="36"/>
      <c r="G57" s="36"/>
      <c r="H57" s="36"/>
      <c r="I57" s="36"/>
      <c r="J57" s="37"/>
      <c r="K57" s="1"/>
      <c r="L57" s="1">
        <v>1</v>
      </c>
    </row>
    <row r="58" spans="1:12" ht="12.75" customHeight="1">
      <c r="A58" s="35" t="s">
        <v>150</v>
      </c>
      <c r="B58" s="36"/>
      <c r="C58" s="36"/>
      <c r="D58" s="36"/>
      <c r="E58" s="36"/>
      <c r="F58" s="36"/>
      <c r="G58" s="36"/>
      <c r="H58" s="36"/>
      <c r="I58" s="36"/>
      <c r="J58" s="37"/>
      <c r="K58" s="1"/>
      <c r="L58" s="1">
        <v>1</v>
      </c>
    </row>
    <row r="59" spans="1:12" ht="12.75" customHeight="1">
      <c r="A59" s="35" t="s">
        <v>151</v>
      </c>
      <c r="B59" s="36"/>
      <c r="C59" s="36"/>
      <c r="D59" s="36"/>
      <c r="E59" s="36"/>
      <c r="F59" s="36"/>
      <c r="G59" s="36"/>
      <c r="H59" s="36"/>
      <c r="I59" s="36"/>
      <c r="J59" s="37"/>
      <c r="K59" s="1">
        <v>1</v>
      </c>
      <c r="L59" s="1"/>
    </row>
    <row r="60" spans="1:12" ht="12.75" customHeight="1">
      <c r="A60" s="35" t="s">
        <v>152</v>
      </c>
      <c r="B60" s="36"/>
      <c r="C60" s="36"/>
      <c r="D60" s="36"/>
      <c r="E60" s="36"/>
      <c r="F60" s="36"/>
      <c r="G60" s="36"/>
      <c r="H60" s="36"/>
      <c r="I60" s="36"/>
      <c r="J60" s="37"/>
      <c r="K60" s="1"/>
      <c r="L60" s="1">
        <v>1</v>
      </c>
    </row>
    <row r="61" spans="1:12" ht="12.75" customHeight="1">
      <c r="A61" s="35" t="s">
        <v>153</v>
      </c>
      <c r="B61" s="36"/>
      <c r="C61" s="36"/>
      <c r="D61" s="36"/>
      <c r="E61" s="36"/>
      <c r="F61" s="36"/>
      <c r="G61" s="36"/>
      <c r="H61" s="36"/>
      <c r="I61" s="36"/>
      <c r="J61" s="37"/>
      <c r="K61" s="1">
        <v>1</v>
      </c>
      <c r="L61" s="1"/>
    </row>
    <row r="62" spans="1:12" ht="12.75" customHeight="1">
      <c r="A62" s="35" t="s">
        <v>154</v>
      </c>
      <c r="B62" s="36"/>
      <c r="C62" s="36"/>
      <c r="D62" s="36"/>
      <c r="E62" s="36"/>
      <c r="F62" s="36"/>
      <c r="G62" s="36"/>
      <c r="H62" s="36"/>
      <c r="I62" s="36"/>
      <c r="J62" s="37"/>
      <c r="K62" s="1">
        <v>1</v>
      </c>
      <c r="L62" s="1"/>
    </row>
    <row r="63" spans="1:12" ht="12.75" customHeight="1">
      <c r="A63" s="35" t="s">
        <v>155</v>
      </c>
      <c r="B63" s="36"/>
      <c r="C63" s="36"/>
      <c r="D63" s="36"/>
      <c r="E63" s="36"/>
      <c r="F63" s="36"/>
      <c r="G63" s="36"/>
      <c r="H63" s="36"/>
      <c r="I63" s="36"/>
      <c r="J63" s="37"/>
      <c r="K63" s="1"/>
      <c r="L63" s="1">
        <v>1</v>
      </c>
    </row>
    <row r="64" spans="1:12" ht="12.75" customHeight="1">
      <c r="A64" s="35" t="s">
        <v>156</v>
      </c>
      <c r="B64" s="36"/>
      <c r="C64" s="36"/>
      <c r="D64" s="36"/>
      <c r="E64" s="36"/>
      <c r="F64" s="36"/>
      <c r="G64" s="36"/>
      <c r="H64" s="36"/>
      <c r="I64" s="36"/>
      <c r="J64" s="37"/>
      <c r="K64" s="1"/>
      <c r="L64" s="1">
        <v>1</v>
      </c>
    </row>
    <row r="65" spans="1:12" ht="12.75" customHeight="1">
      <c r="A65" s="35" t="s">
        <v>157</v>
      </c>
      <c r="B65" s="36"/>
      <c r="C65" s="36"/>
      <c r="D65" s="36"/>
      <c r="E65" s="36"/>
      <c r="F65" s="36"/>
      <c r="G65" s="36"/>
      <c r="H65" s="36"/>
      <c r="I65" s="36"/>
      <c r="J65" s="37"/>
      <c r="K65" s="1"/>
      <c r="L65" s="1">
        <v>1</v>
      </c>
    </row>
    <row r="66" spans="1:12" ht="24.75" customHeight="1">
      <c r="A66" s="35" t="s">
        <v>158</v>
      </c>
      <c r="B66" s="36"/>
      <c r="C66" s="36"/>
      <c r="D66" s="36"/>
      <c r="E66" s="36"/>
      <c r="F66" s="36"/>
      <c r="G66" s="36"/>
      <c r="H66" s="36"/>
      <c r="I66" s="36"/>
      <c r="J66" s="37"/>
      <c r="K66" s="1"/>
      <c r="L66" s="1">
        <v>1</v>
      </c>
    </row>
    <row r="67" spans="1:12" ht="12.75" customHeight="1">
      <c r="A67" s="35" t="s">
        <v>159</v>
      </c>
      <c r="B67" s="36"/>
      <c r="C67" s="36"/>
      <c r="D67" s="36"/>
      <c r="E67" s="36"/>
      <c r="F67" s="36"/>
      <c r="G67" s="36"/>
      <c r="H67" s="36"/>
      <c r="I67" s="36"/>
      <c r="J67" s="37"/>
      <c r="K67" s="1">
        <v>1</v>
      </c>
      <c r="L67" s="1"/>
    </row>
    <row r="68" spans="1:12" ht="24.75" customHeight="1">
      <c r="A68" s="35" t="s">
        <v>160</v>
      </c>
      <c r="B68" s="36"/>
      <c r="C68" s="36"/>
      <c r="D68" s="36"/>
      <c r="E68" s="36"/>
      <c r="F68" s="36"/>
      <c r="G68" s="36"/>
      <c r="H68" s="36"/>
      <c r="I68" s="36"/>
      <c r="J68" s="37"/>
      <c r="K68" s="1">
        <v>1</v>
      </c>
      <c r="L68" s="1"/>
    </row>
    <row r="69" spans="1:12" ht="12.75" customHeight="1">
      <c r="A69" s="35" t="s">
        <v>161</v>
      </c>
      <c r="B69" s="36"/>
      <c r="C69" s="36"/>
      <c r="D69" s="36"/>
      <c r="E69" s="36"/>
      <c r="F69" s="36"/>
      <c r="G69" s="36"/>
      <c r="H69" s="36"/>
      <c r="I69" s="36"/>
      <c r="J69" s="37"/>
      <c r="K69" s="1"/>
      <c r="L69" s="1">
        <v>1</v>
      </c>
    </row>
    <row r="70" spans="1:12" ht="12.75" customHeight="1">
      <c r="A70" s="35" t="s">
        <v>162</v>
      </c>
      <c r="B70" s="36"/>
      <c r="C70" s="36"/>
      <c r="D70" s="36"/>
      <c r="E70" s="36"/>
      <c r="F70" s="36"/>
      <c r="G70" s="36"/>
      <c r="H70" s="36"/>
      <c r="I70" s="36"/>
      <c r="J70" s="37"/>
      <c r="K70" s="1"/>
      <c r="L70" s="1">
        <v>1</v>
      </c>
    </row>
    <row r="71" spans="1:12" ht="12.75" customHeight="1">
      <c r="A71" s="35" t="s">
        <v>163</v>
      </c>
      <c r="B71" s="36"/>
      <c r="C71" s="36"/>
      <c r="D71" s="36"/>
      <c r="E71" s="36"/>
      <c r="F71" s="36"/>
      <c r="G71" s="36"/>
      <c r="H71" s="36"/>
      <c r="I71" s="36"/>
      <c r="J71" s="37"/>
      <c r="K71" s="1">
        <v>1</v>
      </c>
      <c r="L71" s="1"/>
    </row>
    <row r="72" spans="1:12" ht="12.75" customHeight="1">
      <c r="A72" s="35" t="s">
        <v>164</v>
      </c>
      <c r="B72" s="36"/>
      <c r="C72" s="36"/>
      <c r="D72" s="36"/>
      <c r="E72" s="36"/>
      <c r="F72" s="36"/>
      <c r="G72" s="36"/>
      <c r="H72" s="36"/>
      <c r="I72" s="36"/>
      <c r="J72" s="37"/>
      <c r="K72" s="1"/>
      <c r="L72" s="1">
        <v>1</v>
      </c>
    </row>
    <row r="73" spans="1:12" ht="12.75" customHeight="1">
      <c r="A73" s="35" t="s">
        <v>165</v>
      </c>
      <c r="B73" s="36"/>
      <c r="C73" s="36"/>
      <c r="D73" s="36"/>
      <c r="E73" s="36"/>
      <c r="F73" s="36"/>
      <c r="G73" s="36"/>
      <c r="H73" s="36"/>
      <c r="I73" s="36"/>
      <c r="J73" s="37"/>
      <c r="K73" s="1"/>
      <c r="L73" s="1">
        <v>1</v>
      </c>
    </row>
    <row r="74" spans="1:12" ht="12.75" customHeight="1">
      <c r="A74" s="35" t="s">
        <v>166</v>
      </c>
      <c r="B74" s="36"/>
      <c r="C74" s="36"/>
      <c r="D74" s="36"/>
      <c r="E74" s="36"/>
      <c r="F74" s="36"/>
      <c r="G74" s="36"/>
      <c r="H74" s="36"/>
      <c r="I74" s="36"/>
      <c r="J74" s="37"/>
      <c r="K74" s="1">
        <v>1</v>
      </c>
      <c r="L74" s="1"/>
    </row>
    <row r="75" spans="1:12" ht="12.75" customHeight="1">
      <c r="A75" s="35" t="s">
        <v>167</v>
      </c>
      <c r="B75" s="36"/>
      <c r="C75" s="36"/>
      <c r="D75" s="36"/>
      <c r="E75" s="36"/>
      <c r="F75" s="36"/>
      <c r="G75" s="36"/>
      <c r="H75" s="36"/>
      <c r="I75" s="36"/>
      <c r="J75" s="37"/>
      <c r="K75" s="1"/>
      <c r="L75" s="1">
        <v>1</v>
      </c>
    </row>
    <row r="76" spans="1:12" ht="12.75" customHeight="1">
      <c r="A76" s="35" t="s">
        <v>168</v>
      </c>
      <c r="B76" s="36"/>
      <c r="C76" s="36"/>
      <c r="D76" s="36"/>
      <c r="E76" s="36"/>
      <c r="F76" s="36"/>
      <c r="G76" s="36"/>
      <c r="H76" s="36"/>
      <c r="I76" s="36"/>
      <c r="J76" s="37"/>
      <c r="K76" s="1"/>
      <c r="L76" s="1">
        <v>1</v>
      </c>
    </row>
    <row r="77" spans="1:12" ht="12.75" customHeight="1">
      <c r="A77" s="35" t="s">
        <v>169</v>
      </c>
      <c r="B77" s="36"/>
      <c r="C77" s="36"/>
      <c r="D77" s="36"/>
      <c r="E77" s="36"/>
      <c r="F77" s="36"/>
      <c r="G77" s="36"/>
      <c r="H77" s="36"/>
      <c r="I77" s="36"/>
      <c r="J77" s="37"/>
      <c r="K77" s="1"/>
      <c r="L77" s="1">
        <v>1</v>
      </c>
    </row>
    <row r="78" spans="1:12" ht="12.75" customHeight="1">
      <c r="A78" s="35" t="s">
        <v>170</v>
      </c>
      <c r="B78" s="36"/>
      <c r="C78" s="36"/>
      <c r="D78" s="36"/>
      <c r="E78" s="36"/>
      <c r="F78" s="36"/>
      <c r="G78" s="36"/>
      <c r="H78" s="36"/>
      <c r="I78" s="36"/>
      <c r="J78" s="37"/>
      <c r="K78" s="1">
        <v>1</v>
      </c>
      <c r="L78" s="1"/>
    </row>
    <row r="79" spans="1:12" ht="12.75" customHeight="1">
      <c r="A79" s="35" t="s">
        <v>171</v>
      </c>
      <c r="B79" s="36"/>
      <c r="C79" s="36"/>
      <c r="D79" s="36"/>
      <c r="E79" s="36"/>
      <c r="F79" s="36"/>
      <c r="G79" s="36"/>
      <c r="H79" s="36"/>
      <c r="I79" s="36"/>
      <c r="J79" s="37"/>
      <c r="K79" s="1"/>
      <c r="L79" s="1">
        <v>1</v>
      </c>
    </row>
    <row r="80" spans="1:12" ht="12.75" customHeight="1">
      <c r="A80" s="35" t="s">
        <v>172</v>
      </c>
      <c r="B80" s="36"/>
      <c r="C80" s="36"/>
      <c r="D80" s="36"/>
      <c r="E80" s="36"/>
      <c r="F80" s="36"/>
      <c r="G80" s="36"/>
      <c r="H80" s="36"/>
      <c r="I80" s="36"/>
      <c r="J80" s="37"/>
      <c r="K80" s="1"/>
      <c r="L80" s="1">
        <v>1</v>
      </c>
    </row>
    <row r="81" spans="1:12" ht="12.75" customHeight="1">
      <c r="A81" s="35" t="s">
        <v>173</v>
      </c>
      <c r="B81" s="36"/>
      <c r="C81" s="36"/>
      <c r="D81" s="36"/>
      <c r="E81" s="36"/>
      <c r="F81" s="36"/>
      <c r="G81" s="36"/>
      <c r="H81" s="36"/>
      <c r="I81" s="36"/>
      <c r="J81" s="37"/>
      <c r="K81" s="1"/>
      <c r="L81" s="1">
        <v>1</v>
      </c>
    </row>
    <row r="82" spans="1:12" ht="12.75" customHeight="1">
      <c r="A82" s="35" t="s">
        <v>174</v>
      </c>
      <c r="B82" s="36"/>
      <c r="C82" s="36"/>
      <c r="D82" s="36"/>
      <c r="E82" s="36"/>
      <c r="F82" s="36"/>
      <c r="G82" s="36"/>
      <c r="H82" s="36"/>
      <c r="I82" s="36"/>
      <c r="J82" s="37"/>
      <c r="K82" s="1"/>
      <c r="L82" s="1">
        <v>1</v>
      </c>
    </row>
    <row r="83" spans="1:12" ht="12.75" customHeight="1">
      <c r="A83" s="35" t="s">
        <v>175</v>
      </c>
      <c r="B83" s="36"/>
      <c r="C83" s="36"/>
      <c r="D83" s="36"/>
      <c r="E83" s="36"/>
      <c r="F83" s="36"/>
      <c r="G83" s="36"/>
      <c r="H83" s="36"/>
      <c r="I83" s="36"/>
      <c r="J83" s="37"/>
      <c r="K83" s="1"/>
      <c r="L83" s="1">
        <v>1</v>
      </c>
    </row>
    <row r="84" spans="1:12" ht="12.75" customHeight="1">
      <c r="A84" s="35" t="s">
        <v>176</v>
      </c>
      <c r="B84" s="36"/>
      <c r="C84" s="36"/>
      <c r="D84" s="36"/>
      <c r="E84" s="36"/>
      <c r="F84" s="36"/>
      <c r="G84" s="36"/>
      <c r="H84" s="36"/>
      <c r="I84" s="36"/>
      <c r="J84" s="37"/>
      <c r="K84" s="1"/>
      <c r="L84" s="1">
        <v>1</v>
      </c>
    </row>
    <row r="85" spans="1:12" ht="12.75" customHeight="1">
      <c r="A85" s="35" t="s">
        <v>177</v>
      </c>
      <c r="B85" s="36"/>
      <c r="C85" s="36"/>
      <c r="D85" s="36"/>
      <c r="E85" s="36"/>
      <c r="F85" s="36"/>
      <c r="G85" s="36"/>
      <c r="H85" s="36"/>
      <c r="I85" s="36"/>
      <c r="J85" s="37"/>
      <c r="K85" s="1"/>
      <c r="L85" s="1">
        <v>1</v>
      </c>
    </row>
    <row r="86" spans="1:12" ht="12.75" customHeight="1">
      <c r="A86" s="35" t="s">
        <v>178</v>
      </c>
      <c r="B86" s="36"/>
      <c r="C86" s="36"/>
      <c r="D86" s="36"/>
      <c r="E86" s="36"/>
      <c r="F86" s="36"/>
      <c r="G86" s="36"/>
      <c r="H86" s="36"/>
      <c r="I86" s="36"/>
      <c r="J86" s="37"/>
      <c r="K86" s="1"/>
      <c r="L86" s="1">
        <v>1</v>
      </c>
    </row>
    <row r="87" spans="1:12" ht="12.75" customHeight="1">
      <c r="A87" s="35" t="s">
        <v>179</v>
      </c>
      <c r="B87" s="36"/>
      <c r="C87" s="36"/>
      <c r="D87" s="36"/>
      <c r="E87" s="36"/>
      <c r="F87" s="36"/>
      <c r="G87" s="36"/>
      <c r="H87" s="36"/>
      <c r="I87" s="36"/>
      <c r="J87" s="37"/>
      <c r="K87" s="1">
        <v>1</v>
      </c>
      <c r="L87" s="1"/>
    </row>
    <row r="88" spans="1:12" ht="24.75" customHeight="1">
      <c r="A88" s="35" t="s">
        <v>180</v>
      </c>
      <c r="B88" s="36"/>
      <c r="C88" s="36"/>
      <c r="D88" s="36"/>
      <c r="E88" s="36"/>
      <c r="F88" s="36"/>
      <c r="G88" s="36"/>
      <c r="H88" s="36"/>
      <c r="I88" s="36"/>
      <c r="J88" s="37"/>
      <c r="K88" s="1"/>
      <c r="L88" s="1">
        <v>1</v>
      </c>
    </row>
    <row r="89" spans="1:12" ht="25.5" customHeight="1">
      <c r="A89" s="35" t="s">
        <v>181</v>
      </c>
      <c r="B89" s="36"/>
      <c r="C89" s="36"/>
      <c r="D89" s="36"/>
      <c r="E89" s="36"/>
      <c r="F89" s="36"/>
      <c r="G89" s="36"/>
      <c r="H89" s="36"/>
      <c r="I89" s="36"/>
      <c r="J89" s="37"/>
      <c r="K89" s="1"/>
      <c r="L89" s="1">
        <v>1</v>
      </c>
    </row>
    <row r="90" spans="1:12" ht="12.75" customHeight="1">
      <c r="A90" s="35" t="s">
        <v>182</v>
      </c>
      <c r="B90" s="36"/>
      <c r="C90" s="36"/>
      <c r="D90" s="36"/>
      <c r="E90" s="36"/>
      <c r="F90" s="36"/>
      <c r="G90" s="36"/>
      <c r="H90" s="36"/>
      <c r="I90" s="36"/>
      <c r="J90" s="37"/>
      <c r="K90" s="1"/>
      <c r="L90" s="1">
        <v>1</v>
      </c>
    </row>
    <row r="91" spans="1:12" ht="12.75" customHeight="1">
      <c r="A91" s="35" t="s">
        <v>183</v>
      </c>
      <c r="B91" s="36"/>
      <c r="C91" s="36"/>
      <c r="D91" s="36"/>
      <c r="E91" s="36"/>
      <c r="F91" s="36"/>
      <c r="G91" s="36"/>
      <c r="H91" s="36"/>
      <c r="I91" s="36"/>
      <c r="J91" s="37"/>
      <c r="K91" s="1"/>
      <c r="L91" s="1">
        <v>1</v>
      </c>
    </row>
    <row r="92" spans="1:12" ht="12.75" customHeight="1">
      <c r="A92" s="35" t="s">
        <v>184</v>
      </c>
      <c r="B92" s="36"/>
      <c r="C92" s="36"/>
      <c r="D92" s="36"/>
      <c r="E92" s="36"/>
      <c r="F92" s="36"/>
      <c r="G92" s="36"/>
      <c r="H92" s="36"/>
      <c r="I92" s="36"/>
      <c r="J92" s="37"/>
      <c r="K92" s="1">
        <v>1</v>
      </c>
      <c r="L92" s="1"/>
    </row>
    <row r="93" spans="1:12" ht="12.75" customHeight="1">
      <c r="A93" s="35" t="s">
        <v>185</v>
      </c>
      <c r="B93" s="36"/>
      <c r="C93" s="36"/>
      <c r="D93" s="36"/>
      <c r="E93" s="36"/>
      <c r="F93" s="36"/>
      <c r="G93" s="36"/>
      <c r="H93" s="36"/>
      <c r="I93" s="36"/>
      <c r="J93" s="37"/>
      <c r="K93" s="1"/>
      <c r="L93" s="1">
        <v>1</v>
      </c>
    </row>
    <row r="94" spans="1:12" ht="12.75" customHeight="1">
      <c r="A94" s="35" t="s">
        <v>186</v>
      </c>
      <c r="B94" s="36"/>
      <c r="C94" s="36"/>
      <c r="D94" s="36"/>
      <c r="E94" s="36"/>
      <c r="F94" s="36"/>
      <c r="G94" s="36"/>
      <c r="H94" s="36"/>
      <c r="I94" s="36"/>
      <c r="J94" s="37"/>
      <c r="K94" s="1">
        <v>1</v>
      </c>
      <c r="L94" s="1"/>
    </row>
    <row r="95" spans="1:12" ht="12.75" customHeight="1">
      <c r="A95" s="35" t="s">
        <v>187</v>
      </c>
      <c r="B95" s="36"/>
      <c r="C95" s="36"/>
      <c r="D95" s="36"/>
      <c r="E95" s="36"/>
      <c r="F95" s="36"/>
      <c r="G95" s="36"/>
      <c r="H95" s="36"/>
      <c r="I95" s="36"/>
      <c r="J95" s="37"/>
      <c r="K95" s="1"/>
      <c r="L95" s="1">
        <v>1</v>
      </c>
    </row>
    <row r="96" spans="1:12" ht="12.75" customHeight="1">
      <c r="A96" s="35" t="s">
        <v>188</v>
      </c>
      <c r="B96" s="36"/>
      <c r="C96" s="36"/>
      <c r="D96" s="36"/>
      <c r="E96" s="36"/>
      <c r="F96" s="36"/>
      <c r="G96" s="36"/>
      <c r="H96" s="36"/>
      <c r="I96" s="36"/>
      <c r="J96" s="37"/>
      <c r="K96" s="1"/>
      <c r="L96" s="1">
        <v>1</v>
      </c>
    </row>
    <row r="97" spans="1:12" ht="12.75" customHeight="1">
      <c r="A97" s="35" t="s">
        <v>189</v>
      </c>
      <c r="B97" s="36"/>
      <c r="C97" s="36"/>
      <c r="D97" s="36"/>
      <c r="E97" s="36"/>
      <c r="F97" s="36"/>
      <c r="G97" s="36"/>
      <c r="H97" s="36"/>
      <c r="I97" s="36"/>
      <c r="J97" s="37"/>
      <c r="K97" s="1"/>
      <c r="L97" s="1">
        <v>1</v>
      </c>
    </row>
    <row r="98" spans="1:12" ht="12.75" customHeight="1">
      <c r="A98" s="35" t="s">
        <v>190</v>
      </c>
      <c r="B98" s="36"/>
      <c r="C98" s="36"/>
      <c r="D98" s="36"/>
      <c r="E98" s="36"/>
      <c r="F98" s="36"/>
      <c r="G98" s="36"/>
      <c r="H98" s="36"/>
      <c r="I98" s="36"/>
      <c r="J98" s="37"/>
      <c r="K98" s="1"/>
      <c r="L98" s="1">
        <v>1</v>
      </c>
    </row>
    <row r="99" spans="1:12" ht="12.75" customHeight="1">
      <c r="A99" s="35" t="s">
        <v>191</v>
      </c>
      <c r="B99" s="36"/>
      <c r="C99" s="36"/>
      <c r="D99" s="36"/>
      <c r="E99" s="36"/>
      <c r="F99" s="36"/>
      <c r="G99" s="36"/>
      <c r="H99" s="36"/>
      <c r="I99" s="36"/>
      <c r="J99" s="37"/>
      <c r="K99" s="1">
        <v>1</v>
      </c>
      <c r="L99" s="1"/>
    </row>
    <row r="100" spans="1:12" ht="12.75" customHeight="1">
      <c r="A100" s="35" t="s">
        <v>192</v>
      </c>
      <c r="B100" s="36"/>
      <c r="C100" s="36"/>
      <c r="D100" s="36"/>
      <c r="E100" s="36"/>
      <c r="F100" s="36"/>
      <c r="G100" s="36"/>
      <c r="H100" s="36"/>
      <c r="I100" s="36"/>
      <c r="J100" s="37"/>
      <c r="K100" s="1">
        <v>1</v>
      </c>
      <c r="L100" s="1"/>
    </row>
    <row r="101" spans="1:12" ht="12.75" customHeight="1">
      <c r="A101" s="35" t="s">
        <v>193</v>
      </c>
      <c r="B101" s="36"/>
      <c r="C101" s="36"/>
      <c r="D101" s="36"/>
      <c r="E101" s="36"/>
      <c r="F101" s="36"/>
      <c r="G101" s="36"/>
      <c r="H101" s="36"/>
      <c r="I101" s="36"/>
      <c r="J101" s="37"/>
      <c r="K101" s="1"/>
      <c r="L101" s="1">
        <v>1</v>
      </c>
    </row>
    <row r="102" spans="1:12" ht="12.75" customHeight="1">
      <c r="A102" s="35" t="s">
        <v>194</v>
      </c>
      <c r="B102" s="36"/>
      <c r="C102" s="36"/>
      <c r="D102" s="36"/>
      <c r="E102" s="36"/>
      <c r="F102" s="36"/>
      <c r="G102" s="36"/>
      <c r="H102" s="36"/>
      <c r="I102" s="36"/>
      <c r="J102" s="37"/>
      <c r="K102" s="1">
        <v>1</v>
      </c>
      <c r="L102" s="1"/>
    </row>
    <row r="103" spans="1:12" ht="12.75" customHeight="1">
      <c r="A103" s="35" t="s">
        <v>195</v>
      </c>
      <c r="B103" s="36"/>
      <c r="C103" s="36"/>
      <c r="D103" s="36"/>
      <c r="E103" s="36"/>
      <c r="F103" s="36"/>
      <c r="G103" s="36"/>
      <c r="H103" s="36"/>
      <c r="I103" s="36"/>
      <c r="J103" s="37"/>
      <c r="K103" s="1">
        <v>1</v>
      </c>
      <c r="L103" s="1"/>
    </row>
    <row r="104" spans="1:12" ht="12.75" customHeight="1">
      <c r="A104" s="35" t="s">
        <v>196</v>
      </c>
      <c r="B104" s="36"/>
      <c r="C104" s="36"/>
      <c r="D104" s="36"/>
      <c r="E104" s="36"/>
      <c r="F104" s="36"/>
      <c r="G104" s="36"/>
      <c r="H104" s="36"/>
      <c r="I104" s="36"/>
      <c r="J104" s="37"/>
      <c r="K104" s="1"/>
      <c r="L104" s="1">
        <v>1</v>
      </c>
    </row>
    <row r="105" spans="1:12" ht="12.75" customHeight="1">
      <c r="A105" s="35" t="s">
        <v>197</v>
      </c>
      <c r="B105" s="36"/>
      <c r="C105" s="36"/>
      <c r="D105" s="36"/>
      <c r="E105" s="36"/>
      <c r="F105" s="36"/>
      <c r="G105" s="36"/>
      <c r="H105" s="36"/>
      <c r="I105" s="36"/>
      <c r="J105" s="37"/>
      <c r="K105" s="1"/>
      <c r="L105" s="1">
        <v>1</v>
      </c>
    </row>
    <row r="106" spans="1:12" ht="24.75" customHeight="1">
      <c r="A106" s="35" t="s">
        <v>0</v>
      </c>
      <c r="B106" s="36"/>
      <c r="C106" s="36"/>
      <c r="D106" s="36"/>
      <c r="E106" s="36"/>
      <c r="F106" s="36"/>
      <c r="G106" s="36"/>
      <c r="H106" s="36"/>
      <c r="I106" s="36"/>
      <c r="J106" s="37"/>
      <c r="K106" s="1"/>
      <c r="L106" s="1">
        <v>1</v>
      </c>
    </row>
    <row r="107" spans="1:12" ht="12.75" customHeight="1">
      <c r="A107" s="35" t="s">
        <v>1</v>
      </c>
      <c r="B107" s="36"/>
      <c r="C107" s="36"/>
      <c r="D107" s="36"/>
      <c r="E107" s="36"/>
      <c r="F107" s="36"/>
      <c r="G107" s="36"/>
      <c r="H107" s="36"/>
      <c r="I107" s="36"/>
      <c r="J107" s="37"/>
      <c r="K107" s="1">
        <v>1</v>
      </c>
      <c r="L107" s="1"/>
    </row>
    <row r="108" spans="1:12" ht="24" customHeight="1">
      <c r="A108" s="35" t="s">
        <v>2</v>
      </c>
      <c r="B108" s="36"/>
      <c r="C108" s="36"/>
      <c r="D108" s="36"/>
      <c r="E108" s="36"/>
      <c r="F108" s="36"/>
      <c r="G108" s="36"/>
      <c r="H108" s="36"/>
      <c r="I108" s="36"/>
      <c r="J108" s="37"/>
      <c r="K108" s="1"/>
      <c r="L108" s="1">
        <v>1</v>
      </c>
    </row>
    <row r="109" spans="1:12" ht="12.75" customHeight="1">
      <c r="A109" s="35" t="s">
        <v>3</v>
      </c>
      <c r="B109" s="36"/>
      <c r="C109" s="36"/>
      <c r="D109" s="36"/>
      <c r="E109" s="36"/>
      <c r="F109" s="36"/>
      <c r="G109" s="36"/>
      <c r="H109" s="36"/>
      <c r="I109" s="36"/>
      <c r="J109" s="37"/>
      <c r="K109" s="1">
        <v>1</v>
      </c>
      <c r="L109" s="1"/>
    </row>
    <row r="110" spans="1:12" ht="24.75" customHeight="1">
      <c r="A110" s="35" t="s">
        <v>4</v>
      </c>
      <c r="B110" s="36"/>
      <c r="C110" s="36"/>
      <c r="D110" s="36"/>
      <c r="E110" s="36"/>
      <c r="F110" s="36"/>
      <c r="G110" s="36"/>
      <c r="H110" s="36"/>
      <c r="I110" s="36"/>
      <c r="J110" s="37"/>
      <c r="K110" s="1"/>
      <c r="L110" s="1">
        <v>1</v>
      </c>
    </row>
    <row r="111" spans="1:12" ht="12.75" customHeight="1">
      <c r="A111" s="35" t="s">
        <v>5</v>
      </c>
      <c r="B111" s="36"/>
      <c r="C111" s="36"/>
      <c r="D111" s="36"/>
      <c r="E111" s="36"/>
      <c r="F111" s="36"/>
      <c r="G111" s="36"/>
      <c r="H111" s="36"/>
      <c r="I111" s="36"/>
      <c r="J111" s="37"/>
      <c r="K111" s="1">
        <v>1</v>
      </c>
      <c r="L111" s="1"/>
    </row>
    <row r="112" spans="1:12" ht="12.75" customHeight="1">
      <c r="A112" s="35" t="s">
        <v>6</v>
      </c>
      <c r="B112" s="36"/>
      <c r="C112" s="36"/>
      <c r="D112" s="36"/>
      <c r="E112" s="36"/>
      <c r="F112" s="36"/>
      <c r="G112" s="36"/>
      <c r="H112" s="36"/>
      <c r="I112" s="36"/>
      <c r="J112" s="37"/>
      <c r="K112" s="1"/>
      <c r="L112" s="1">
        <v>1</v>
      </c>
    </row>
    <row r="113" spans="1:12" ht="12.75" customHeight="1">
      <c r="A113" s="35" t="s">
        <v>7</v>
      </c>
      <c r="B113" s="36"/>
      <c r="C113" s="36"/>
      <c r="D113" s="36"/>
      <c r="E113" s="36"/>
      <c r="F113" s="36"/>
      <c r="G113" s="36"/>
      <c r="H113" s="36"/>
      <c r="I113" s="36"/>
      <c r="J113" s="37"/>
      <c r="K113" s="5"/>
      <c r="L113" s="17">
        <v>1</v>
      </c>
    </row>
    <row r="114" spans="1:12" ht="12.75" customHeight="1">
      <c r="A114" s="35" t="s">
        <v>8</v>
      </c>
      <c r="B114" s="36"/>
      <c r="C114" s="36"/>
      <c r="D114" s="36"/>
      <c r="E114" s="36"/>
      <c r="F114" s="36"/>
      <c r="G114" s="36"/>
      <c r="H114" s="36"/>
      <c r="I114" s="36"/>
      <c r="J114" s="37"/>
      <c r="K114" s="5"/>
      <c r="L114" s="17">
        <v>1</v>
      </c>
    </row>
    <row r="115" spans="1:12" ht="12.75" customHeight="1">
      <c r="A115" s="35" t="s">
        <v>9</v>
      </c>
      <c r="B115" s="36"/>
      <c r="C115" s="36"/>
      <c r="D115" s="36"/>
      <c r="E115" s="36"/>
      <c r="F115" s="36"/>
      <c r="G115" s="36"/>
      <c r="H115" s="36"/>
      <c r="I115" s="36"/>
      <c r="J115" s="37"/>
      <c r="K115" s="5"/>
      <c r="L115" s="17">
        <v>1</v>
      </c>
    </row>
    <row r="116" spans="1:12" ht="25.5" customHeight="1">
      <c r="A116" s="35" t="s">
        <v>10</v>
      </c>
      <c r="B116" s="36"/>
      <c r="C116" s="36"/>
      <c r="D116" s="36"/>
      <c r="E116" s="36"/>
      <c r="F116" s="36"/>
      <c r="G116" s="36"/>
      <c r="H116" s="36"/>
      <c r="I116" s="36"/>
      <c r="J116" s="37"/>
      <c r="K116" s="5">
        <v>1</v>
      </c>
      <c r="L116" s="17"/>
    </row>
    <row r="117" spans="1:12" ht="12.75" customHeight="1">
      <c r="A117" s="35" t="s">
        <v>11</v>
      </c>
      <c r="B117" s="36"/>
      <c r="C117" s="36"/>
      <c r="D117" s="36"/>
      <c r="E117" s="36"/>
      <c r="F117" s="36"/>
      <c r="G117" s="36"/>
      <c r="H117" s="36"/>
      <c r="I117" s="36"/>
      <c r="J117" s="37"/>
      <c r="K117" s="5"/>
      <c r="L117" s="17">
        <v>1</v>
      </c>
    </row>
    <row r="118" spans="1:12" ht="12.75" customHeight="1">
      <c r="A118" s="35" t="s">
        <v>12</v>
      </c>
      <c r="B118" s="36"/>
      <c r="C118" s="36"/>
      <c r="D118" s="36"/>
      <c r="E118" s="36"/>
      <c r="F118" s="36"/>
      <c r="G118" s="36"/>
      <c r="H118" s="36"/>
      <c r="I118" s="36"/>
      <c r="J118" s="37"/>
      <c r="K118" s="5"/>
      <c r="L118" s="17">
        <v>1</v>
      </c>
    </row>
    <row r="119" spans="1:12" ht="12.75" customHeight="1">
      <c r="A119" s="35" t="s">
        <v>13</v>
      </c>
      <c r="B119" s="36"/>
      <c r="C119" s="36"/>
      <c r="D119" s="36"/>
      <c r="E119" s="36"/>
      <c r="F119" s="36"/>
      <c r="G119" s="36"/>
      <c r="H119" s="36"/>
      <c r="I119" s="36"/>
      <c r="J119" s="37"/>
      <c r="K119" s="5"/>
      <c r="L119" s="17">
        <v>1</v>
      </c>
    </row>
    <row r="120" spans="1:12" ht="25.5" customHeight="1">
      <c r="A120" s="35" t="s">
        <v>14</v>
      </c>
      <c r="B120" s="36"/>
      <c r="C120" s="36"/>
      <c r="D120" s="36"/>
      <c r="E120" s="36"/>
      <c r="F120" s="36"/>
      <c r="G120" s="36"/>
      <c r="H120" s="36"/>
      <c r="I120" s="36"/>
      <c r="J120" s="37"/>
      <c r="K120" s="5"/>
      <c r="L120" s="17">
        <v>1</v>
      </c>
    </row>
    <row r="121" spans="1:12" ht="13.5" customHeight="1">
      <c r="A121" s="35" t="s">
        <v>15</v>
      </c>
      <c r="B121" s="36"/>
      <c r="C121" s="36"/>
      <c r="D121" s="36"/>
      <c r="E121" s="36"/>
      <c r="F121" s="36"/>
      <c r="G121" s="36"/>
      <c r="H121" s="36"/>
      <c r="I121" s="36"/>
      <c r="J121" s="37"/>
      <c r="K121" s="5"/>
      <c r="L121" s="17">
        <v>1</v>
      </c>
    </row>
    <row r="122" spans="1:12" ht="12.75" customHeight="1">
      <c r="A122" s="35" t="s">
        <v>16</v>
      </c>
      <c r="B122" s="36"/>
      <c r="C122" s="36"/>
      <c r="D122" s="36"/>
      <c r="E122" s="36"/>
      <c r="F122" s="36"/>
      <c r="G122" s="36"/>
      <c r="H122" s="36"/>
      <c r="I122" s="36"/>
      <c r="J122" s="37"/>
      <c r="K122" s="5"/>
      <c r="L122" s="17">
        <v>1</v>
      </c>
    </row>
    <row r="123" spans="1:12" ht="12.75" customHeight="1">
      <c r="A123" s="35" t="s">
        <v>17</v>
      </c>
      <c r="B123" s="36"/>
      <c r="C123" s="36"/>
      <c r="D123" s="36"/>
      <c r="E123" s="36"/>
      <c r="F123" s="36"/>
      <c r="G123" s="36"/>
      <c r="H123" s="36"/>
      <c r="I123" s="36"/>
      <c r="J123" s="37"/>
      <c r="K123" s="5"/>
      <c r="L123" s="17">
        <v>1</v>
      </c>
    </row>
    <row r="124" spans="1:12" ht="12.75" customHeight="1">
      <c r="A124" s="35" t="s">
        <v>18</v>
      </c>
      <c r="B124" s="36"/>
      <c r="C124" s="36"/>
      <c r="D124" s="36"/>
      <c r="E124" s="36"/>
      <c r="F124" s="36"/>
      <c r="G124" s="36"/>
      <c r="H124" s="36"/>
      <c r="I124" s="36"/>
      <c r="J124" s="37"/>
      <c r="K124" s="5"/>
      <c r="L124" s="17">
        <v>1</v>
      </c>
    </row>
    <row r="125" spans="1:12" ht="12.75" customHeight="1">
      <c r="A125" s="35" t="s">
        <v>19</v>
      </c>
      <c r="B125" s="36"/>
      <c r="C125" s="36"/>
      <c r="D125" s="36"/>
      <c r="E125" s="36"/>
      <c r="F125" s="36"/>
      <c r="G125" s="36"/>
      <c r="H125" s="36"/>
      <c r="I125" s="36"/>
      <c r="J125" s="37"/>
      <c r="K125" s="5"/>
      <c r="L125" s="17">
        <v>1</v>
      </c>
    </row>
    <row r="126" spans="1:12" ht="12.75">
      <c r="A126" s="35" t="s">
        <v>20</v>
      </c>
      <c r="B126" s="36"/>
      <c r="C126" s="36"/>
      <c r="D126" s="36"/>
      <c r="E126" s="36"/>
      <c r="F126" s="36"/>
      <c r="G126" s="36"/>
      <c r="H126" s="36"/>
      <c r="I126" s="36"/>
      <c r="J126" s="37"/>
      <c r="K126" s="5"/>
      <c r="L126" s="17">
        <v>1</v>
      </c>
    </row>
    <row r="127" spans="1:12" ht="12.75" customHeight="1">
      <c r="A127" s="35" t="s">
        <v>21</v>
      </c>
      <c r="B127" s="36"/>
      <c r="C127" s="36"/>
      <c r="D127" s="36"/>
      <c r="E127" s="36"/>
      <c r="F127" s="36"/>
      <c r="G127" s="36"/>
      <c r="H127" s="36"/>
      <c r="I127" s="36"/>
      <c r="J127" s="37"/>
      <c r="K127" s="5"/>
      <c r="L127" s="17">
        <v>1</v>
      </c>
    </row>
    <row r="128" spans="1:12" ht="12.75" customHeight="1">
      <c r="A128" s="35" t="s">
        <v>22</v>
      </c>
      <c r="B128" s="36"/>
      <c r="C128" s="36"/>
      <c r="D128" s="36"/>
      <c r="E128" s="36"/>
      <c r="F128" s="36"/>
      <c r="G128" s="36"/>
      <c r="H128" s="36"/>
      <c r="I128" s="36"/>
      <c r="J128" s="37"/>
      <c r="K128" s="5"/>
      <c r="L128" s="17">
        <v>1</v>
      </c>
    </row>
    <row r="129" spans="1:12" ht="12.75" customHeight="1">
      <c r="A129" s="35" t="s">
        <v>23</v>
      </c>
      <c r="B129" s="36"/>
      <c r="C129" s="36"/>
      <c r="D129" s="36"/>
      <c r="E129" s="36"/>
      <c r="F129" s="36"/>
      <c r="G129" s="36"/>
      <c r="H129" s="36"/>
      <c r="I129" s="36"/>
      <c r="J129" s="37"/>
      <c r="K129" s="5">
        <v>1</v>
      </c>
      <c r="L129" s="17"/>
    </row>
    <row r="130" spans="1:12" ht="25.5" customHeight="1">
      <c r="A130" s="35" t="s">
        <v>24</v>
      </c>
      <c r="B130" s="36"/>
      <c r="C130" s="36"/>
      <c r="D130" s="36"/>
      <c r="E130" s="36"/>
      <c r="F130" s="36"/>
      <c r="G130" s="36"/>
      <c r="H130" s="36"/>
      <c r="I130" s="36"/>
      <c r="J130" s="37"/>
      <c r="K130" s="5">
        <v>1</v>
      </c>
      <c r="L130" s="17"/>
    </row>
    <row r="131" spans="1:12" ht="24" customHeight="1">
      <c r="A131" s="35" t="s">
        <v>25</v>
      </c>
      <c r="B131" s="36"/>
      <c r="C131" s="36"/>
      <c r="D131" s="36"/>
      <c r="E131" s="36"/>
      <c r="F131" s="36"/>
      <c r="G131" s="36"/>
      <c r="H131" s="36"/>
      <c r="I131" s="36"/>
      <c r="J131" s="37"/>
      <c r="K131" s="5"/>
      <c r="L131" s="17">
        <v>1</v>
      </c>
    </row>
    <row r="132" spans="1:12" ht="12.75" customHeight="1">
      <c r="A132" s="35" t="s">
        <v>26</v>
      </c>
      <c r="B132" s="36"/>
      <c r="C132" s="36"/>
      <c r="D132" s="36"/>
      <c r="E132" s="36"/>
      <c r="F132" s="36"/>
      <c r="G132" s="36"/>
      <c r="H132" s="36"/>
      <c r="I132" s="36"/>
      <c r="J132" s="37"/>
      <c r="K132" s="5"/>
      <c r="L132" s="17">
        <v>1</v>
      </c>
    </row>
    <row r="133" spans="1:12" ht="12.75" customHeight="1">
      <c r="A133" s="35" t="s">
        <v>27</v>
      </c>
      <c r="B133" s="36"/>
      <c r="C133" s="36"/>
      <c r="D133" s="36"/>
      <c r="E133" s="36"/>
      <c r="F133" s="36"/>
      <c r="G133" s="36"/>
      <c r="H133" s="36"/>
      <c r="I133" s="36"/>
      <c r="J133" s="37"/>
      <c r="K133" s="5"/>
      <c r="L133" s="17">
        <v>1</v>
      </c>
    </row>
    <row r="134" spans="1:12" ht="12.75" customHeight="1">
      <c r="A134" s="35" t="s">
        <v>28</v>
      </c>
      <c r="B134" s="36"/>
      <c r="C134" s="36"/>
      <c r="D134" s="36"/>
      <c r="E134" s="36"/>
      <c r="F134" s="36"/>
      <c r="G134" s="36"/>
      <c r="H134" s="36"/>
      <c r="I134" s="36"/>
      <c r="J134" s="37"/>
      <c r="K134" s="5"/>
      <c r="L134" s="17">
        <v>1</v>
      </c>
    </row>
    <row r="135" spans="1:12" ht="12.75" customHeight="1">
      <c r="A135" s="35" t="s">
        <v>29</v>
      </c>
      <c r="B135" s="36"/>
      <c r="C135" s="36"/>
      <c r="D135" s="36"/>
      <c r="E135" s="36"/>
      <c r="F135" s="36"/>
      <c r="G135" s="36"/>
      <c r="H135" s="36"/>
      <c r="I135" s="36"/>
      <c r="J135" s="37"/>
      <c r="K135" s="5"/>
      <c r="L135" s="17">
        <v>1</v>
      </c>
    </row>
    <row r="136" spans="1:12" ht="12.75" customHeight="1">
      <c r="A136" s="35" t="s">
        <v>30</v>
      </c>
      <c r="B136" s="36"/>
      <c r="C136" s="36"/>
      <c r="D136" s="36"/>
      <c r="E136" s="36"/>
      <c r="F136" s="36"/>
      <c r="G136" s="36"/>
      <c r="H136" s="36"/>
      <c r="I136" s="36"/>
      <c r="J136" s="37"/>
      <c r="K136" s="5"/>
      <c r="L136" s="17">
        <v>1</v>
      </c>
    </row>
    <row r="137" spans="1:12" ht="12.75" customHeight="1">
      <c r="A137" s="35" t="s">
        <v>31</v>
      </c>
      <c r="B137" s="36"/>
      <c r="C137" s="36"/>
      <c r="D137" s="36"/>
      <c r="E137" s="36"/>
      <c r="F137" s="36"/>
      <c r="G137" s="36"/>
      <c r="H137" s="36"/>
      <c r="I137" s="36"/>
      <c r="J137" s="37"/>
      <c r="K137" s="5"/>
      <c r="L137" s="17">
        <v>1</v>
      </c>
    </row>
    <row r="138" spans="1:12" ht="12.75" customHeight="1">
      <c r="A138" s="35" t="s">
        <v>32</v>
      </c>
      <c r="B138" s="36"/>
      <c r="C138" s="36"/>
      <c r="D138" s="36"/>
      <c r="E138" s="36"/>
      <c r="F138" s="36"/>
      <c r="G138" s="36"/>
      <c r="H138" s="36"/>
      <c r="I138" s="36"/>
      <c r="J138" s="37"/>
      <c r="K138" s="5"/>
      <c r="L138" s="17">
        <v>1</v>
      </c>
    </row>
    <row r="139" spans="1:12" ht="12.75" customHeight="1">
      <c r="A139" s="35" t="s">
        <v>33</v>
      </c>
      <c r="B139" s="36"/>
      <c r="C139" s="36"/>
      <c r="D139" s="36"/>
      <c r="E139" s="36"/>
      <c r="F139" s="36"/>
      <c r="G139" s="36"/>
      <c r="H139" s="36"/>
      <c r="I139" s="36"/>
      <c r="J139" s="37"/>
      <c r="K139" s="5"/>
      <c r="L139" s="17">
        <v>1</v>
      </c>
    </row>
    <row r="140" spans="1:12" ht="12.75" customHeight="1">
      <c r="A140" s="35" t="s">
        <v>34</v>
      </c>
      <c r="B140" s="36"/>
      <c r="C140" s="36"/>
      <c r="D140" s="36"/>
      <c r="E140" s="36"/>
      <c r="F140" s="36"/>
      <c r="G140" s="36"/>
      <c r="H140" s="36"/>
      <c r="I140" s="36"/>
      <c r="J140" s="37"/>
      <c r="K140" s="5"/>
      <c r="L140" s="17">
        <v>1</v>
      </c>
    </row>
    <row r="141" spans="1:12" ht="12.75" customHeight="1">
      <c r="A141" s="35" t="s">
        <v>35</v>
      </c>
      <c r="B141" s="36"/>
      <c r="C141" s="36"/>
      <c r="D141" s="36"/>
      <c r="E141" s="36"/>
      <c r="F141" s="36"/>
      <c r="G141" s="36"/>
      <c r="H141" s="36"/>
      <c r="I141" s="36"/>
      <c r="J141" s="37"/>
      <c r="K141" s="5"/>
      <c r="L141" s="17">
        <v>1</v>
      </c>
    </row>
    <row r="142" spans="1:12" ht="12.75" customHeight="1">
      <c r="A142" s="35" t="s">
        <v>36</v>
      </c>
      <c r="B142" s="36"/>
      <c r="C142" s="36"/>
      <c r="D142" s="36"/>
      <c r="E142" s="36"/>
      <c r="F142" s="36"/>
      <c r="G142" s="36"/>
      <c r="H142" s="36"/>
      <c r="I142" s="36"/>
      <c r="J142" s="37"/>
      <c r="K142" s="5">
        <v>1</v>
      </c>
      <c r="L142" s="17"/>
    </row>
    <row r="143" spans="1:12" ht="12.75" customHeight="1">
      <c r="A143" s="35" t="s">
        <v>37</v>
      </c>
      <c r="B143" s="36"/>
      <c r="C143" s="36"/>
      <c r="D143" s="36"/>
      <c r="E143" s="36"/>
      <c r="F143" s="36"/>
      <c r="G143" s="36"/>
      <c r="H143" s="36"/>
      <c r="I143" s="36"/>
      <c r="J143" s="37"/>
      <c r="K143" s="5">
        <v>1</v>
      </c>
      <c r="L143" s="17"/>
    </row>
    <row r="144" spans="1:12" ht="25.5" customHeight="1">
      <c r="A144" s="35" t="s">
        <v>38</v>
      </c>
      <c r="B144" s="36"/>
      <c r="C144" s="36"/>
      <c r="D144" s="36"/>
      <c r="E144" s="36"/>
      <c r="F144" s="36"/>
      <c r="G144" s="36"/>
      <c r="H144" s="36"/>
      <c r="I144" s="36"/>
      <c r="J144" s="37"/>
      <c r="K144" s="5"/>
      <c r="L144" s="17">
        <v>1</v>
      </c>
    </row>
    <row r="145" spans="7:11" ht="12.75">
      <c r="G145" s="4"/>
      <c r="H145" s="4"/>
      <c r="I145" s="4"/>
      <c r="J145" s="4"/>
      <c r="K145" s="4"/>
    </row>
    <row r="146" spans="7:11" ht="12.75">
      <c r="G146" s="4"/>
      <c r="H146" s="4"/>
      <c r="I146" s="4"/>
      <c r="J146" s="4"/>
      <c r="K146" s="4"/>
    </row>
    <row r="147" spans="7:11" ht="12.75">
      <c r="G147" s="4"/>
      <c r="H147" s="4"/>
      <c r="I147" s="4"/>
      <c r="J147" s="4"/>
      <c r="K147" s="4"/>
    </row>
    <row r="148" spans="7:11" ht="12.75">
      <c r="G148" s="4"/>
      <c r="H148" s="4"/>
      <c r="I148" s="4"/>
      <c r="J148" s="4"/>
      <c r="K148" s="4"/>
    </row>
    <row r="149" spans="7:11" ht="12.75">
      <c r="G149" s="4"/>
      <c r="H149" s="4"/>
      <c r="I149" s="4"/>
      <c r="J149" s="4"/>
      <c r="K149" s="4"/>
    </row>
    <row r="150" spans="7:11" ht="12.75">
      <c r="G150" s="4"/>
      <c r="H150" s="4"/>
      <c r="I150" s="4"/>
      <c r="J150" s="4"/>
      <c r="K150" s="4"/>
    </row>
    <row r="151" spans="7:11" ht="12.75">
      <c r="G151" s="4"/>
      <c r="H151" s="4"/>
      <c r="I151" s="4"/>
      <c r="J151" s="4"/>
      <c r="K151" s="4"/>
    </row>
    <row r="152" spans="7:11" ht="12.75">
      <c r="G152" s="4"/>
      <c r="H152" s="4"/>
      <c r="I152" s="4"/>
      <c r="J152" s="4"/>
      <c r="K152" s="4"/>
    </row>
    <row r="153" spans="7:11" ht="12.75">
      <c r="G153" s="4"/>
      <c r="H153" s="4"/>
      <c r="I153" s="4"/>
      <c r="J153" s="4"/>
      <c r="K153" s="4"/>
    </row>
    <row r="154" spans="7:11" ht="12.75">
      <c r="G154" s="4"/>
      <c r="H154" s="4"/>
      <c r="I154" s="4"/>
      <c r="J154" s="4"/>
      <c r="K154" s="4"/>
    </row>
    <row r="155" spans="7:11" ht="12.75">
      <c r="G155" s="4"/>
      <c r="H155" s="4"/>
      <c r="I155" s="4"/>
      <c r="J155" s="4"/>
      <c r="K155" s="4"/>
    </row>
    <row r="156" spans="7:11" ht="12.75">
      <c r="G156" s="4"/>
      <c r="H156" s="4"/>
      <c r="I156" s="4"/>
      <c r="J156" s="4"/>
      <c r="K156" s="4"/>
    </row>
    <row r="157" spans="7:11" ht="12.75">
      <c r="G157" s="4"/>
      <c r="H157" s="4"/>
      <c r="I157" s="4"/>
      <c r="J157" s="4"/>
      <c r="K157" s="4"/>
    </row>
    <row r="158" spans="7:11" ht="12.75">
      <c r="G158" s="4"/>
      <c r="H158" s="4"/>
      <c r="I158" s="4"/>
      <c r="J158" s="4"/>
      <c r="K158" s="4"/>
    </row>
    <row r="159" spans="7:11" ht="12.75">
      <c r="G159" s="4"/>
      <c r="H159" s="4"/>
      <c r="I159" s="4"/>
      <c r="J159" s="4"/>
      <c r="K159" s="4"/>
    </row>
    <row r="160" spans="7:11" ht="12.75">
      <c r="G160" s="4"/>
      <c r="H160" s="4"/>
      <c r="I160" s="4"/>
      <c r="J160" s="4"/>
      <c r="K160" s="4"/>
    </row>
    <row r="161" spans="7:11" ht="12.75">
      <c r="G161" s="4"/>
      <c r="H161" s="4"/>
      <c r="I161" s="4"/>
      <c r="J161" s="4"/>
      <c r="K161" s="4"/>
    </row>
    <row r="162" spans="7:11" ht="12.75">
      <c r="G162" s="4"/>
      <c r="H162" s="4"/>
      <c r="I162" s="4"/>
      <c r="J162" s="4"/>
      <c r="K162" s="4"/>
    </row>
  </sheetData>
  <sheetProtection/>
  <mergeCells count="166">
    <mergeCell ref="J23:K23"/>
    <mergeCell ref="J24:K24"/>
    <mergeCell ref="A1:K1"/>
    <mergeCell ref="A2:K2"/>
    <mergeCell ref="J19:K19"/>
    <mergeCell ref="J20:K20"/>
    <mergeCell ref="J21:K21"/>
    <mergeCell ref="J22:K22"/>
    <mergeCell ref="J15:K15"/>
    <mergeCell ref="J16:K16"/>
    <mergeCell ref="J17:K17"/>
    <mergeCell ref="J18:K18"/>
    <mergeCell ref="J11:K11"/>
    <mergeCell ref="J12:K12"/>
    <mergeCell ref="J13:K13"/>
    <mergeCell ref="J14:K14"/>
    <mergeCell ref="A23:B23"/>
    <mergeCell ref="A24:B24"/>
    <mergeCell ref="J3:K3"/>
    <mergeCell ref="J4:K4"/>
    <mergeCell ref="J5:K5"/>
    <mergeCell ref="J6:K6"/>
    <mergeCell ref="J7:K7"/>
    <mergeCell ref="J8:K8"/>
    <mergeCell ref="J9:K9"/>
    <mergeCell ref="J10:K10"/>
    <mergeCell ref="A21:B21"/>
    <mergeCell ref="A22:B22"/>
    <mergeCell ref="A7:B7"/>
    <mergeCell ref="A8:B8"/>
    <mergeCell ref="A9:B9"/>
    <mergeCell ref="A10:B10"/>
    <mergeCell ref="A3:B3"/>
    <mergeCell ref="A4:B4"/>
    <mergeCell ref="A5:B5"/>
    <mergeCell ref="A6:B6"/>
    <mergeCell ref="A25:L25"/>
    <mergeCell ref="A26:L26"/>
    <mergeCell ref="A17:B17"/>
    <mergeCell ref="A18:B18"/>
    <mergeCell ref="A19:B19"/>
    <mergeCell ref="A20:B20"/>
    <mergeCell ref="A27:F27"/>
    <mergeCell ref="A40:L40"/>
    <mergeCell ref="A36:F36"/>
    <mergeCell ref="A37:F37"/>
    <mergeCell ref="A38:F38"/>
    <mergeCell ref="A39:F39"/>
    <mergeCell ref="A32:F32"/>
    <mergeCell ref="A33:F33"/>
    <mergeCell ref="A35:F35"/>
    <mergeCell ref="A28:F28"/>
    <mergeCell ref="A29:F29"/>
    <mergeCell ref="A30:F30"/>
    <mergeCell ref="A31:F31"/>
    <mergeCell ref="A41:L41"/>
    <mergeCell ref="A11:B11"/>
    <mergeCell ref="A12:B12"/>
    <mergeCell ref="A13:B13"/>
    <mergeCell ref="A14:B14"/>
    <mergeCell ref="A15:B15"/>
    <mergeCell ref="A16:B16"/>
    <mergeCell ref="A34:F34"/>
    <mergeCell ref="A42:J42"/>
    <mergeCell ref="A43:J43"/>
    <mergeCell ref="A44:J44"/>
    <mergeCell ref="A45:J45"/>
    <mergeCell ref="A46:J46"/>
    <mergeCell ref="A47:J47"/>
    <mergeCell ref="A48:J48"/>
    <mergeCell ref="A49:J49"/>
    <mergeCell ref="A50:J50"/>
    <mergeCell ref="A51:J51"/>
    <mergeCell ref="A52:J52"/>
    <mergeCell ref="A53:J53"/>
    <mergeCell ref="A54:J54"/>
    <mergeCell ref="A55:J55"/>
    <mergeCell ref="A56:J56"/>
    <mergeCell ref="A57:J57"/>
    <mergeCell ref="A58:J58"/>
    <mergeCell ref="A59:J59"/>
    <mergeCell ref="A60:J60"/>
    <mergeCell ref="A61:J61"/>
    <mergeCell ref="A62:J62"/>
    <mergeCell ref="A63:J63"/>
    <mergeCell ref="A64:J64"/>
    <mergeCell ref="A65:J65"/>
    <mergeCell ref="A66:J66"/>
    <mergeCell ref="A67:J67"/>
    <mergeCell ref="A68:J68"/>
    <mergeCell ref="A69:J69"/>
    <mergeCell ref="A70:J70"/>
    <mergeCell ref="A71:J71"/>
    <mergeCell ref="A72:J72"/>
    <mergeCell ref="A73:J73"/>
    <mergeCell ref="A74:J74"/>
    <mergeCell ref="A75:J75"/>
    <mergeCell ref="A76:J76"/>
    <mergeCell ref="A77:J77"/>
    <mergeCell ref="A78:J78"/>
    <mergeCell ref="A79:J79"/>
    <mergeCell ref="A80:J80"/>
    <mergeCell ref="A81:J81"/>
    <mergeCell ref="A82:J82"/>
    <mergeCell ref="A83:J83"/>
    <mergeCell ref="A84:J84"/>
    <mergeCell ref="A85:J85"/>
    <mergeCell ref="A86:J86"/>
    <mergeCell ref="A87:J87"/>
    <mergeCell ref="A88:J88"/>
    <mergeCell ref="A89:J89"/>
    <mergeCell ref="A90:J90"/>
    <mergeCell ref="A91:J91"/>
    <mergeCell ref="A92:J92"/>
    <mergeCell ref="A93:J93"/>
    <mergeCell ref="A94:J94"/>
    <mergeCell ref="A95:J95"/>
    <mergeCell ref="A96:J96"/>
    <mergeCell ref="A97:J97"/>
    <mergeCell ref="A98:J98"/>
    <mergeCell ref="A99:J99"/>
    <mergeCell ref="A100:J100"/>
    <mergeCell ref="A101:J101"/>
    <mergeCell ref="A102:J102"/>
    <mergeCell ref="A103:J103"/>
    <mergeCell ref="A104:J104"/>
    <mergeCell ref="A105:J105"/>
    <mergeCell ref="A106:J106"/>
    <mergeCell ref="A107:J107"/>
    <mergeCell ref="A108:J108"/>
    <mergeCell ref="A109:J109"/>
    <mergeCell ref="A110:J110"/>
    <mergeCell ref="A111:J111"/>
    <mergeCell ref="A112:J112"/>
    <mergeCell ref="A113:J113"/>
    <mergeCell ref="A114:J114"/>
    <mergeCell ref="A115:J115"/>
    <mergeCell ref="A116:J116"/>
    <mergeCell ref="A117:J117"/>
    <mergeCell ref="A118:J118"/>
    <mergeCell ref="A119:J119"/>
    <mergeCell ref="A120:J120"/>
    <mergeCell ref="A121:J121"/>
    <mergeCell ref="A122:J122"/>
    <mergeCell ref="A123:J123"/>
    <mergeCell ref="A124:J124"/>
    <mergeCell ref="A125:J125"/>
    <mergeCell ref="A126:J126"/>
    <mergeCell ref="A127:J127"/>
    <mergeCell ref="A128:J128"/>
    <mergeCell ref="A129:J129"/>
    <mergeCell ref="A130:J130"/>
    <mergeCell ref="A131:J131"/>
    <mergeCell ref="A132:J132"/>
    <mergeCell ref="A133:J133"/>
    <mergeCell ref="A134:J134"/>
    <mergeCell ref="A135:J135"/>
    <mergeCell ref="A136:J136"/>
    <mergeCell ref="A137:J137"/>
    <mergeCell ref="A142:J142"/>
    <mergeCell ref="A143:J143"/>
    <mergeCell ref="A144:J144"/>
    <mergeCell ref="A138:J138"/>
    <mergeCell ref="A139:J139"/>
    <mergeCell ref="A140:J140"/>
    <mergeCell ref="A141:J14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7.8515625" style="0" customWidth="1"/>
    <col min="2" max="2" width="22.421875" style="0" customWidth="1"/>
    <col min="3" max="3" width="19.28125" style="0" customWidth="1"/>
    <col min="4" max="4" width="29.8515625" style="0" customWidth="1"/>
    <col min="5" max="12" width="4.57421875" style="0" customWidth="1"/>
    <col min="14" max="14" width="3.7109375" style="18" customWidth="1"/>
    <col min="15" max="15" width="2.7109375" style="0" customWidth="1"/>
  </cols>
  <sheetData>
    <row r="1" ht="13.5" thickBot="1">
      <c r="P1" s="15"/>
    </row>
    <row r="2" spans="1:16" ht="12.75">
      <c r="A2" s="20" t="s">
        <v>39</v>
      </c>
      <c r="B2" s="21">
        <f>SUM('бланк тестов'!C4:E4)-SUM('бланк тестов'!G4:I4)-SUM('бланк тестов'!C7:E7)+SUM('бланк тестов'!G7:I7)+SUM('бланк тестов'!C10:E10)-SUM('бланк тестов'!G10:I10)-SUM('бланк тестов'!C13:E13)+SUM('бланк тестов'!G13:I13)+SUM('бланк тестов'!C16:E16)-SUM('бланк тестов'!G16:I16)-SUM('бланк тестов'!C19:E19)+SUM('бланк тестов'!G19:I19)+SUM('бланк тестов'!C22:E22)-SUM('бланк тестов'!G22:I22)</f>
        <v>0</v>
      </c>
      <c r="C2" s="22" t="s">
        <v>42</v>
      </c>
      <c r="P2" s="15"/>
    </row>
    <row r="3" spans="1:16" ht="12.75">
      <c r="A3" s="23" t="s">
        <v>40</v>
      </c>
      <c r="B3" s="15">
        <f>-SUM('бланк тестов'!C5:E5)+SUM('бланк тестов'!G5:I5)+SUM('бланк тестов'!C8:E8)-SUM('бланк тестов'!G8:I8)-SUM('бланк тестов'!C11:E11)+SUM('бланк тестов'!G11:I11)+SUM('бланк тестов'!C14:E14)-SUM('бланк тестов'!G14:I14)-SUM('бланк тестов'!C17:E17)+SUM('бланк тестов'!G17:I17)+SUM('бланк тестов'!C20:E20)-SUM('бланк тестов'!G20:I20)-SUM('бланк тестов'!C23:E23)+SUM('бланк тестов'!G23:I23)</f>
        <v>0</v>
      </c>
      <c r="C3" s="24" t="s">
        <v>42</v>
      </c>
      <c r="E3" t="s">
        <v>46</v>
      </c>
      <c r="F3" s="15">
        <f>IF('бланк тестов'!G28=1,3,0)</f>
        <v>0</v>
      </c>
      <c r="G3" s="15">
        <f>IF('бланк тестов'!H28=1,2,0)</f>
        <v>0</v>
      </c>
      <c r="H3" s="15">
        <f>IF('бланк тестов'!I28=1,1,0)</f>
        <v>1</v>
      </c>
      <c r="I3" s="15">
        <f>IF('бланк тестов'!J28=1,-1,0)</f>
        <v>0</v>
      </c>
      <c r="J3" s="15">
        <f>IF('бланк тестов'!K28=1,-2,0)</f>
        <v>0</v>
      </c>
      <c r="K3" s="15">
        <f>IF('бланк тестов'!L28=1,-3,0)</f>
        <v>0</v>
      </c>
      <c r="L3" t="s">
        <v>47</v>
      </c>
      <c r="P3" s="15"/>
    </row>
    <row r="4" spans="1:16" ht="13.5" thickBot="1">
      <c r="A4" s="25" t="s">
        <v>41</v>
      </c>
      <c r="B4" s="26">
        <f>SUM('бланк тестов'!C6:E6)-SUM('бланк тестов'!G6:I6)-SUM('бланк тестов'!C9:E9)+SUM('бланк тестов'!G9:I9)+SUM('бланк тестов'!C12:E12)-SUM('бланк тестов'!G12:I12)-SUM('бланк тестов'!C15:E15)+SUM('бланк тестов'!G15:I15)+SUM('бланк тестов'!C18:E18)-SUM('бланк тестов'!G18:I18)-SUM('бланк тестов'!C21:E21)+SUM('бланк тестов'!G21:I21)+SUM('бланк тестов'!C24:E24)-SUM('бланк тестов'!G24:I24)</f>
        <v>0</v>
      </c>
      <c r="C4" s="27" t="s">
        <v>42</v>
      </c>
      <c r="E4" t="s">
        <v>46</v>
      </c>
      <c r="F4" s="15">
        <f>IF('бланк тестов'!G29=1,3,0)</f>
        <v>0</v>
      </c>
      <c r="G4" s="15">
        <f>IF('бланк тестов'!H29=1,2,0)</f>
        <v>2</v>
      </c>
      <c r="H4" s="15">
        <f>IF('бланк тестов'!I29=1,1,0)</f>
        <v>0</v>
      </c>
      <c r="I4" s="15">
        <f>IF('бланк тестов'!J29=1,-1,0)</f>
        <v>0</v>
      </c>
      <c r="J4" s="15">
        <f>IF('бланк тестов'!K29=1,-2,0)</f>
        <v>0</v>
      </c>
      <c r="K4" s="15">
        <f>IF('бланк тестов'!L29=1,-3,0)</f>
        <v>0</v>
      </c>
      <c r="L4" t="s">
        <v>47</v>
      </c>
      <c r="P4" s="15"/>
    </row>
    <row r="5" spans="3:16" s="14" customFormat="1" ht="13.5" thickBot="1">
      <c r="C5" s="19"/>
      <c r="E5" s="14" t="s">
        <v>46</v>
      </c>
      <c r="F5" s="15">
        <f>IF('бланк тестов'!G30=1,3,0)</f>
        <v>3</v>
      </c>
      <c r="G5" s="15">
        <f>IF('бланк тестов'!H30=1,2,0)</f>
        <v>0</v>
      </c>
      <c r="H5" s="15">
        <f>IF('бланк тестов'!I30=1,1,0)</f>
        <v>0</v>
      </c>
      <c r="I5" s="15">
        <f>IF('бланк тестов'!J30=1,-1,0)</f>
        <v>0</v>
      </c>
      <c r="J5" s="15">
        <f>IF('бланк тестов'!K30=1,-2,0)</f>
        <v>0</v>
      </c>
      <c r="K5" s="15">
        <f>IF('бланк тестов'!L30=1,-3,0)</f>
        <v>0</v>
      </c>
      <c r="L5" s="14" t="s">
        <v>47</v>
      </c>
      <c r="N5" s="19"/>
      <c r="P5" s="15"/>
    </row>
    <row r="6" spans="1:12" ht="12.75">
      <c r="A6" s="20"/>
      <c r="B6" s="21" t="s">
        <v>44</v>
      </c>
      <c r="C6" s="28" t="s">
        <v>45</v>
      </c>
      <c r="E6" s="30" t="s">
        <v>47</v>
      </c>
      <c r="F6" s="15">
        <f>IF('бланк тестов'!G31=1,-3,0)</f>
        <v>0</v>
      </c>
      <c r="G6" s="15">
        <f>IF('бланк тестов'!H31=1,-2,0)</f>
        <v>0</v>
      </c>
      <c r="H6" s="15">
        <f>IF('бланк тестов'!I31=1,-1,0)</f>
        <v>0</v>
      </c>
      <c r="I6" s="15">
        <f>IF('бланк тестов'!J31=1,1,0)</f>
        <v>0</v>
      </c>
      <c r="J6" s="15">
        <f>IF('бланк тестов'!K31=1,2,0)</f>
        <v>2</v>
      </c>
      <c r="K6" s="15">
        <f>IF('бланк тестов'!L31=1,3,0)</f>
        <v>0</v>
      </c>
      <c r="L6" s="30" t="s">
        <v>46</v>
      </c>
    </row>
    <row r="7" spans="1:12" ht="13.5" thickBot="1">
      <c r="A7" s="25" t="s">
        <v>43</v>
      </c>
      <c r="B7" s="26">
        <f>SUM(F3:K14)</f>
        <v>12</v>
      </c>
      <c r="C7" s="29"/>
      <c r="E7" s="30" t="s">
        <v>47</v>
      </c>
      <c r="F7" s="15">
        <f>IF('бланк тестов'!G32=1,-3,0)</f>
        <v>0</v>
      </c>
      <c r="G7" s="15">
        <f>IF('бланк тестов'!H32=1,-2,0)</f>
        <v>0</v>
      </c>
      <c r="H7" s="15">
        <f>IF('бланк тестов'!I32=1,-1,0)</f>
        <v>0</v>
      </c>
      <c r="I7" s="15">
        <f>IF('бланк тестов'!J32=1,1,0)</f>
        <v>0</v>
      </c>
      <c r="J7" s="15">
        <f>IF('бланк тестов'!K32=1,2,0)</f>
        <v>2</v>
      </c>
      <c r="K7" s="15">
        <f>IF('бланк тестов'!L32=1,3,0)</f>
        <v>0</v>
      </c>
      <c r="L7" s="30" t="s">
        <v>46</v>
      </c>
    </row>
    <row r="8" spans="2:12" ht="12.75">
      <c r="B8" s="18" t="s">
        <v>48</v>
      </c>
      <c r="E8" s="30" t="s">
        <v>46</v>
      </c>
      <c r="F8" s="15">
        <f>IF('бланк тестов'!G33=1,3,0)</f>
        <v>0</v>
      </c>
      <c r="G8" s="15">
        <f>IF('бланк тестов'!H33=1,2,0)</f>
        <v>2</v>
      </c>
      <c r="H8" s="15">
        <f>IF('бланк тестов'!I33=1,1,0)</f>
        <v>0</v>
      </c>
      <c r="I8" s="15">
        <f>IF('бланк тестов'!J33=1,-1,0)</f>
        <v>0</v>
      </c>
      <c r="J8" s="15">
        <f>IF('бланк тестов'!K33=1,-2,0)</f>
        <v>0</v>
      </c>
      <c r="K8" s="15">
        <f>IF('бланк тестов'!L33=1,-3,0)</f>
        <v>0</v>
      </c>
      <c r="L8" s="30" t="s">
        <v>47</v>
      </c>
    </row>
    <row r="9" spans="2:12" ht="12.75">
      <c r="B9" s="18" t="s">
        <v>49</v>
      </c>
      <c r="E9" s="30" t="s">
        <v>47</v>
      </c>
      <c r="F9">
        <f>IF('бланк тестов'!G34=1,-3,0)</f>
        <v>0</v>
      </c>
      <c r="G9">
        <f>IF('бланк тестов'!H34=1,-2,0)</f>
        <v>0</v>
      </c>
      <c r="H9">
        <f>IF('бланк тестов'!I34=1,-1,0)</f>
        <v>0</v>
      </c>
      <c r="I9">
        <f>IF('бланк тестов'!J34=1,1,0)</f>
        <v>0</v>
      </c>
      <c r="J9">
        <f>IF('бланк тестов'!K34=1,2,0)</f>
        <v>2</v>
      </c>
      <c r="K9">
        <f>IF('бланк тестов'!L34=1,3,0)</f>
        <v>0</v>
      </c>
      <c r="L9" s="30" t="s">
        <v>46</v>
      </c>
    </row>
    <row r="10" spans="2:12" ht="12.75">
      <c r="B10" s="18" t="s">
        <v>50</v>
      </c>
      <c r="E10" s="30" t="s">
        <v>46</v>
      </c>
      <c r="F10">
        <f>IF('бланк тестов'!G35=1,3,0)</f>
        <v>0</v>
      </c>
      <c r="G10">
        <f>IF('бланк тестов'!H35=1,2,0)</f>
        <v>0</v>
      </c>
      <c r="H10">
        <f>IF('бланк тестов'!I35=1,1,0)</f>
        <v>1</v>
      </c>
      <c r="I10">
        <f>IF('бланк тестов'!J35=1,-1,0)</f>
        <v>0</v>
      </c>
      <c r="J10">
        <f>IF('бланк тестов'!K35=1,-2,0)</f>
        <v>0</v>
      </c>
      <c r="K10">
        <f>IF('бланк тестов'!L35=1,-3,0)</f>
        <v>0</v>
      </c>
      <c r="L10" s="30" t="s">
        <v>47</v>
      </c>
    </row>
    <row r="11" spans="5:12" ht="12.75">
      <c r="E11" s="30" t="s">
        <v>47</v>
      </c>
      <c r="F11">
        <f>IF('бланк тестов'!G36=1,-3,0)</f>
        <v>0</v>
      </c>
      <c r="G11">
        <f>IF('бланк тестов'!H36=1,-2,0)</f>
        <v>0</v>
      </c>
      <c r="H11">
        <f>IF('бланк тестов'!I36=1,-1,0)</f>
        <v>-1</v>
      </c>
      <c r="I11">
        <f>IF('бланк тестов'!J36=1,1,0)</f>
        <v>0</v>
      </c>
      <c r="J11">
        <f>IF('бланк тестов'!K36=1,2,0)</f>
        <v>0</v>
      </c>
      <c r="K11">
        <f>IF('бланк тестов'!L36=1,3,0)</f>
        <v>0</v>
      </c>
      <c r="L11" s="30" t="s">
        <v>46</v>
      </c>
    </row>
    <row r="12" spans="2:12" ht="12.75">
      <c r="B12" s="34" t="s">
        <v>60</v>
      </c>
      <c r="C12" s="13" t="s">
        <v>44</v>
      </c>
      <c r="E12" s="30" t="s">
        <v>47</v>
      </c>
      <c r="F12">
        <f>IF('бланк тестов'!G37=1,-3,0)</f>
        <v>0</v>
      </c>
      <c r="G12">
        <f>IF('бланк тестов'!H37=1,-2,0)</f>
        <v>0</v>
      </c>
      <c r="H12">
        <f>IF('бланк тестов'!I37=1,-1,0)</f>
        <v>-1</v>
      </c>
      <c r="I12">
        <f>IF('бланк тестов'!J37=1,1,0)</f>
        <v>0</v>
      </c>
      <c r="J12">
        <f>IF('бланк тестов'!K37=1,2,0)</f>
        <v>0</v>
      </c>
      <c r="K12">
        <f>IF('бланк тестов'!L37=1,3,0)</f>
        <v>0</v>
      </c>
      <c r="L12" s="30" t="s">
        <v>46</v>
      </c>
    </row>
    <row r="13" spans="1:12" ht="12.75">
      <c r="A13" s="15" t="s">
        <v>51</v>
      </c>
      <c r="B13" s="32">
        <f>11-C13</f>
        <v>6</v>
      </c>
      <c r="C13" s="33">
        <f>SUM('бланк тестов'!K46,'бланк тестов'!K50,'бланк тестов'!K58,'бланк тестов'!L62,'бланк тестов'!K75,'бланк тестов'!K79,'бланк тестов'!K87,'бланк тестов'!L91,'бланк тестов'!K95,'бланк тестов'!L100,'бланк тестов'!L120)</f>
        <v>5</v>
      </c>
      <c r="D13" t="s">
        <v>52</v>
      </c>
      <c r="E13" s="30" t="s">
        <v>47</v>
      </c>
      <c r="F13">
        <f>IF('бланк тестов'!G38=1,-3,0)</f>
        <v>0</v>
      </c>
      <c r="G13">
        <f>IF('бланк тестов'!H38=1,-2,0)</f>
        <v>0</v>
      </c>
      <c r="H13">
        <f>IF('бланк тестов'!I38=1,-1,0)</f>
        <v>0</v>
      </c>
      <c r="I13">
        <f>IF('бланк тестов'!J38=1,1,0)</f>
        <v>1</v>
      </c>
      <c r="J13">
        <f>IF('бланк тестов'!K38=1,2,0)</f>
        <v>0</v>
      </c>
      <c r="K13">
        <f>IF('бланк тестов'!L38=1,3,0)</f>
        <v>0</v>
      </c>
      <c r="L13" s="30" t="s">
        <v>46</v>
      </c>
    </row>
    <row r="14" spans="1:12" ht="12.75">
      <c r="A14" s="15" t="s">
        <v>53</v>
      </c>
      <c r="B14" s="32">
        <f>11-C14</f>
        <v>9</v>
      </c>
      <c r="C14" s="33">
        <f>SUM('бланк тестов'!K51,'бланк тестов'!K66,'бланк тестов'!K70,'бланк тестов'!K83,'бланк тестов'!K104,'бланк тестов'!K108,'бланк тестов'!K112,'бланк тестов'!K116,'бланк тестов'!K125,'бланк тестов'!K143,'бланк тестов'!K144)</f>
        <v>2</v>
      </c>
      <c r="D14" t="s">
        <v>52</v>
      </c>
      <c r="E14" s="30" t="s">
        <v>46</v>
      </c>
      <c r="F14">
        <f>IF('бланк тестов'!G39=1,3,0)</f>
        <v>0</v>
      </c>
      <c r="G14">
        <f>IF('бланк тестов'!H39=1,2,0)</f>
        <v>0</v>
      </c>
      <c r="H14">
        <f>IF('бланк тестов'!I39=1,1,0)</f>
        <v>0</v>
      </c>
      <c r="I14">
        <f>IF('бланк тестов'!J39=1,-1,0)</f>
        <v>0</v>
      </c>
      <c r="J14">
        <f>IF('бланк тестов'!K39=1,-2,0)</f>
        <v>-2</v>
      </c>
      <c r="K14">
        <f>IF('бланк тестов'!L39=1,-3,0)</f>
        <v>0</v>
      </c>
      <c r="L14" s="30" t="s">
        <v>47</v>
      </c>
    </row>
    <row r="16" spans="1:7" ht="12.75">
      <c r="A16" s="15" t="s">
        <v>54</v>
      </c>
      <c r="B16" s="15">
        <f>SUM('бланк тестов'!K44,'бланк тестов'!K48,'бланк тестов'!K55,'бланк тестов'!K60,'бланк тестов'!K64,'бланк тестов'!L68,'бланк тестов'!K72,'бланк тестов'!K77,'бланк тестов'!K81,'бланк тестов'!K85,'бланк тестов'!K89,'бланк тестов'!K93,'бланк тестов'!K98,'бланк тестов'!L102,)+SUM('бланк тестов'!K106,'бланк тестов'!K110,'бланк тестов'!L114,'бланк тестов'!K118,'бланк тестов'!K123,'бланк тестов'!K127,'бланк тестов'!L129,'бланк тестов'!K131,'бланк тестов'!K133,'бланк тестов'!K135,'бланк тестов'!K141,'бланк тестов'!K136,'бланк тестов'!K137,'бланк тестов'!K139,'бланк тестов'!K138,'бланк тестов'!K140,'бланк тестов'!L142)</f>
        <v>1</v>
      </c>
      <c r="E16" s="15">
        <v>1</v>
      </c>
      <c r="F16" s="15">
        <v>-30</v>
      </c>
      <c r="G16" s="15">
        <v>-5</v>
      </c>
    </row>
    <row r="17" spans="5:7" ht="12.75">
      <c r="E17" s="15">
        <v>2</v>
      </c>
      <c r="F17" s="15">
        <v>-4</v>
      </c>
      <c r="G17" s="15">
        <v>-1</v>
      </c>
    </row>
    <row r="18" spans="1:7" ht="12.75">
      <c r="A18" s="15" t="s">
        <v>41</v>
      </c>
      <c r="B18" s="15">
        <f>SUM('бланк тестов'!K57,'бланк тестов'!K73,'бланк тестов'!K93,'бланк тестов'!K122)</f>
        <v>0</v>
      </c>
      <c r="E18" s="15">
        <v>3</v>
      </c>
      <c r="F18" s="15">
        <v>0</v>
      </c>
      <c r="G18" s="15">
        <v>3</v>
      </c>
    </row>
    <row r="19" spans="5:7" ht="12.75">
      <c r="E19" s="31">
        <v>4</v>
      </c>
      <c r="F19" s="31">
        <v>4</v>
      </c>
      <c r="G19" s="31">
        <v>7</v>
      </c>
    </row>
    <row r="20" spans="1:7" ht="12.75">
      <c r="A20" s="15" t="s">
        <v>55</v>
      </c>
      <c r="B20" s="15">
        <f>SUM('бланк тестов'!K45,'бланк тестов'!K49,'бланк тестов'!K52,'бланк тестов'!K56,'бланк тестов'!K61,'бланк тестов'!L65,'бланк тестов'!L69,'бланк тестов'!K74,'бланк тестов'!L78,'бланк тестов'!L82,'бланк тестов'!K86,'бланк тестов'!L90,'бланк тестов'!L94,'бланк тестов'!K99,'бланк тестов'!K103,'бланк тестов'!K107,'бланк тестов'!L111,'бланк тестов'!L115,'бланк тестов'!L119,'бланк тестов'!K124)</f>
        <v>13</v>
      </c>
      <c r="E20" s="31">
        <v>5</v>
      </c>
      <c r="F20" s="31">
        <v>8</v>
      </c>
      <c r="G20" s="31">
        <v>11</v>
      </c>
    </row>
    <row r="21" spans="1:7" ht="12.75">
      <c r="A21" s="15" t="s">
        <v>56</v>
      </c>
      <c r="B21" s="15" t="s">
        <v>62</v>
      </c>
      <c r="E21" s="31">
        <v>6</v>
      </c>
      <c r="F21" s="31">
        <v>12</v>
      </c>
      <c r="G21" s="31">
        <v>15</v>
      </c>
    </row>
    <row r="22" spans="1:7" ht="12.75">
      <c r="A22" s="15" t="s">
        <v>59</v>
      </c>
      <c r="B22" s="15" t="s">
        <v>57</v>
      </c>
      <c r="E22" s="31">
        <v>7</v>
      </c>
      <c r="F22" s="31">
        <v>16</v>
      </c>
      <c r="G22" s="31">
        <v>19</v>
      </c>
    </row>
    <row r="23" spans="1:7" ht="12.75">
      <c r="A23" s="15" t="s">
        <v>58</v>
      </c>
      <c r="B23" s="15" t="s">
        <v>63</v>
      </c>
      <c r="E23" s="31">
        <v>8</v>
      </c>
      <c r="F23" s="31">
        <v>20</v>
      </c>
      <c r="G23" s="31">
        <v>23</v>
      </c>
    </row>
    <row r="24" spans="5:7" ht="12.75">
      <c r="E24" s="31">
        <v>9</v>
      </c>
      <c r="F24" s="31">
        <v>24</v>
      </c>
      <c r="G24" s="31">
        <v>27</v>
      </c>
    </row>
    <row r="25" spans="5:7" ht="12.75">
      <c r="E25" s="31">
        <v>10</v>
      </c>
      <c r="F25" s="31">
        <v>28</v>
      </c>
      <c r="G25" s="31">
        <v>30</v>
      </c>
    </row>
    <row r="27" spans="1:4" ht="12.75">
      <c r="A27" s="15" t="s">
        <v>64</v>
      </c>
      <c r="B27" s="15"/>
      <c r="C27" s="15">
        <v>20</v>
      </c>
      <c r="D27" s="15">
        <f>SUM(IF('бланк тестов'!K43=1,3,0),IF('бланк тестов'!K47=1,3,0),IF('бланк тестов'!K51=1,7,0)+IF('бланк тестов'!L54=1,3,0)+IF('бланк тестов'!L59=1,4,0))</f>
        <v>9</v>
      </c>
    </row>
    <row r="28" spans="1:4" ht="12.75">
      <c r="A28" s="15" t="s">
        <v>39</v>
      </c>
      <c r="B28" s="15"/>
      <c r="C28" s="15">
        <v>45</v>
      </c>
      <c r="D28" s="15">
        <f>SUM(IF('бланк тестов'!K63=1,9,0),IF('бланк тестов'!K67=1,8,0),IF('бланк тестов'!K71=1,10,0)+IF('бланк тестов'!K76=1,10,0)+IF('бланк тестов'!K80=1,8,0))</f>
        <v>18</v>
      </c>
    </row>
    <row r="29" spans="1:4" ht="12.75">
      <c r="A29" s="15" t="s">
        <v>39</v>
      </c>
      <c r="B29" s="15"/>
      <c r="C29" s="15">
        <v>5</v>
      </c>
      <c r="D29" s="15">
        <f>SUM(IF('бланк тестов'!K84=1,1,0),IF('бланк тестов'!K88=1,1,0),IF('бланк тестов'!L92=1,1,0)+IF('бланк тестов'!K96=1,1,0)+IF('бланк тестов'!K101=1,1,0))</f>
        <v>0</v>
      </c>
    </row>
    <row r="30" spans="1:4" ht="12.75">
      <c r="A30" s="15" t="s">
        <v>65</v>
      </c>
      <c r="B30" s="15"/>
      <c r="C30" s="15">
        <v>10</v>
      </c>
      <c r="D30" s="15">
        <f>SUM(IF('бланк тестов'!K105=1,2,0),IF('бланк тестов'!K109=1,2,0),IF('бланк тестов'!K113=1,2,0)+IF('бланк тестов'!K117=1,2,0)+IF('бланк тестов'!K121=1,2,0))</f>
        <v>2</v>
      </c>
    </row>
    <row r="31" spans="1:4" ht="12.75">
      <c r="A31" s="15" t="s">
        <v>66</v>
      </c>
      <c r="B31" s="15"/>
      <c r="C31" s="15">
        <v>20</v>
      </c>
      <c r="D31" s="15">
        <f>SUM(D27:D30)</f>
        <v>29</v>
      </c>
    </row>
    <row r="32" ht="12.75">
      <c r="D32" s="13">
        <f>SUM(D27:D31)</f>
        <v>58</v>
      </c>
    </row>
    <row r="33" ht="12.75">
      <c r="D33" t="s">
        <v>61</v>
      </c>
    </row>
  </sheetData>
  <sheetProtection password="9827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dcterms:created xsi:type="dcterms:W3CDTF">1996-10-08T23:32:33Z</dcterms:created>
  <dcterms:modified xsi:type="dcterms:W3CDTF">2012-01-14T08:25:28Z</dcterms:modified>
  <cp:category/>
  <cp:version/>
  <cp:contentType/>
  <cp:contentStatus/>
</cp:coreProperties>
</file>