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7415" windowHeight="13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<sst xmlns="http://schemas.openxmlformats.org/spreadsheetml/2006/main" count="119" uniqueCount="92">
  <si>
    <t>87-71-98</t>
  </si>
  <si>
    <t>nab, Наталья</t>
  </si>
  <si>
    <t>Ник, имя</t>
  </si>
  <si>
    <t>возраст</t>
  </si>
  <si>
    <t>вес до</t>
  </si>
  <si>
    <t>рост</t>
  </si>
  <si>
    <t>хочу (кг)</t>
  </si>
  <si>
    <t>сроки</t>
  </si>
  <si>
    <t>92-67-94</t>
  </si>
  <si>
    <t>Fifa, Настя</t>
  </si>
  <si>
    <t>Sweeetty , Наташа</t>
  </si>
  <si>
    <t>Андроид, Елена</t>
  </si>
  <si>
    <t>объемы позже напишу, не помню</t>
  </si>
  <si>
    <t>1,5-2 месяца</t>
  </si>
  <si>
    <t>anka 13, Аня</t>
  </si>
  <si>
    <t>Trym, Оксана</t>
  </si>
  <si>
    <t xml:space="preserve">Bloondinka </t>
  </si>
  <si>
    <t>84-60-89</t>
  </si>
  <si>
    <t xml:space="preserve">Asfura </t>
  </si>
  <si>
    <t xml:space="preserve">93-65-98 </t>
  </si>
  <si>
    <t>88-74-98</t>
  </si>
  <si>
    <t>1 мес</t>
  </si>
  <si>
    <t xml:space="preserve">Omega3  </t>
  </si>
  <si>
    <t>Ромми</t>
  </si>
  <si>
    <t>7 месяц</t>
  </si>
  <si>
    <t xml:space="preserve">UNА </t>
  </si>
  <si>
    <t>burzhuyka , Олеся</t>
  </si>
  <si>
    <t>Constanta,Алёна</t>
  </si>
  <si>
    <t>Lenchik100. Лена</t>
  </si>
  <si>
    <t>медведь Yugus - Ирина</t>
  </si>
  <si>
    <t xml:space="preserve"> 90 - 83 - 103</t>
  </si>
  <si>
    <t xml:space="preserve"> 93х65х98</t>
  </si>
  <si>
    <t xml:space="preserve"> 86-60-85</t>
  </si>
  <si>
    <t>112-96-110</t>
  </si>
  <si>
    <t xml:space="preserve"> 87-66-96</t>
  </si>
  <si>
    <t xml:space="preserve"> 82-62-88</t>
  </si>
  <si>
    <t>2нед</t>
  </si>
  <si>
    <t>1,5 мес</t>
  </si>
  <si>
    <t>1,5мес</t>
  </si>
  <si>
    <t>2,5 мес</t>
  </si>
  <si>
    <t>2,5мес</t>
  </si>
  <si>
    <t>1мес</t>
  </si>
  <si>
    <t>1-1,5мес</t>
  </si>
  <si>
    <t>12мес</t>
  </si>
  <si>
    <t>2мес</t>
  </si>
  <si>
    <t>надо сбросить</t>
  </si>
  <si>
    <t>Итого надо сбросить:</t>
  </si>
  <si>
    <t>101-84-103</t>
  </si>
  <si>
    <t>98-73-96</t>
  </si>
  <si>
    <t>Rigick</t>
  </si>
  <si>
    <t>nadenyka</t>
  </si>
  <si>
    <t>94-75-95</t>
  </si>
  <si>
    <t>2 мес</t>
  </si>
  <si>
    <t>96-72-101</t>
  </si>
  <si>
    <t>Judit, Юлия</t>
  </si>
  <si>
    <t>женщина-лещ, Елена</t>
  </si>
  <si>
    <t>92-71-100</t>
  </si>
  <si>
    <t>120-120-120</t>
  </si>
  <si>
    <t>6 мес</t>
  </si>
  <si>
    <t>90-71-100</t>
  </si>
  <si>
    <t xml:space="preserve">leto2050 </t>
  </si>
  <si>
    <t>Crazzzy, Мария</t>
  </si>
  <si>
    <t>94-74-104</t>
  </si>
  <si>
    <t>89-70-93</t>
  </si>
  <si>
    <t>3 нед</t>
  </si>
  <si>
    <t>Catherinette, Катерина</t>
  </si>
  <si>
    <t>95-70-96</t>
  </si>
  <si>
    <t>3 мес</t>
  </si>
  <si>
    <t>Дата присоединения</t>
  </si>
  <si>
    <t>1 нед (15-22 мая)</t>
  </si>
  <si>
    <t>вес 25.05.09</t>
  </si>
  <si>
    <t>сбросила</t>
  </si>
  <si>
    <t>осталось сбросить</t>
  </si>
  <si>
    <t>simba, Елена</t>
  </si>
  <si>
    <t>Для тех,кто по кг отслеживает динамику</t>
  </si>
  <si>
    <t>Замеры 25.05.09</t>
  </si>
  <si>
    <t>Замеры до</t>
  </si>
  <si>
    <t>По сантиметрам</t>
  </si>
  <si>
    <t>сбросила в %</t>
  </si>
  <si>
    <t>112-88-106</t>
  </si>
  <si>
    <t>92-72-94</t>
  </si>
  <si>
    <t>93-70-99</t>
  </si>
  <si>
    <t>84-60-88</t>
  </si>
  <si>
    <t>92-70-99</t>
  </si>
  <si>
    <t>мама Яси, Ася</t>
  </si>
  <si>
    <t xml:space="preserve">Mariika85 </t>
  </si>
  <si>
    <t>Нюська21</t>
  </si>
  <si>
    <t>параметры 88-68-94 надо 88 -64-90,</t>
  </si>
  <si>
    <t>98-79-102</t>
  </si>
  <si>
    <t>90-70-98</t>
  </si>
  <si>
    <t>79 - 65 - 97</t>
  </si>
  <si>
    <t>87-71-101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</si>
</sst>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</numFmts>
  <fonts count="26">
    <font>
      <sz val="10"/>
      <name val="Arial Cyr"/>
      <family val="0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right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42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16" fontId="0" fillId="0" borderId="26" xfId="0" applyNumberFormat="1" applyBorder="1" applyAlignment="1">
      <alignment/>
    </xf>
    <xf numFmtId="0" fontId="1" fillId="0" borderId="21" xfId="0" applyFont="1" applyFill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0" fontId="1" fillId="22" borderId="23" xfId="0" applyFont="1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10" xfId="0" applyFill="1" applyBorder="1" applyAlignment="1">
      <alignment/>
    </xf>
    <xf numFmtId="0" fontId="1" fillId="22" borderId="14" xfId="0" applyFont="1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17" xfId="0" applyFill="1" applyBorder="1" applyAlignment="1">
      <alignment/>
    </xf>
    <xf numFmtId="0" fontId="0" fillId="22" borderId="20" xfId="0" applyFill="1" applyBorder="1" applyAlignment="1">
      <alignment/>
    </xf>
    <xf numFmtId="0" fontId="1" fillId="22" borderId="25" xfId="0" applyFont="1" applyFill="1" applyBorder="1" applyAlignment="1">
      <alignment/>
    </xf>
    <xf numFmtId="0" fontId="0" fillId="22" borderId="21" xfId="0" applyFill="1" applyBorder="1" applyAlignment="1">
      <alignment/>
    </xf>
    <xf numFmtId="0" fontId="1" fillId="22" borderId="21" xfId="0" applyFont="1" applyFill="1" applyBorder="1" applyAlignment="1">
      <alignment/>
    </xf>
    <xf numFmtId="0" fontId="0" fillId="22" borderId="22" xfId="0" applyFill="1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1" fillId="4" borderId="23" xfId="0" applyFont="1" applyFill="1" applyBorder="1" applyAlignment="1">
      <alignment/>
    </xf>
    <xf numFmtId="0" fontId="1" fillId="4" borderId="26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0" fillId="4" borderId="17" xfId="0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24" borderId="0" xfId="0" applyFont="1" applyFill="1" applyAlignment="1">
      <alignment/>
    </xf>
    <xf numFmtId="0" fontId="0" fillId="24" borderId="14" xfId="0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25" fillId="25" borderId="33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1" fillId="0" borderId="34" xfId="0" applyFont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Border="1" applyAlignment="1">
      <alignment/>
    </xf>
    <xf numFmtId="0" fontId="0" fillId="26" borderId="32" xfId="0" applyFill="1" applyBorder="1" applyAlignment="1">
      <alignment/>
    </xf>
    <xf numFmtId="0" fontId="25" fillId="26" borderId="33" xfId="0" applyFont="1" applyFill="1" applyBorder="1" applyAlignment="1">
      <alignment/>
    </xf>
    <xf numFmtId="169" fontId="0" fillId="0" borderId="0" xfId="0" applyNumberFormat="1" applyAlignment="1">
      <alignment/>
    </xf>
    <xf numFmtId="0" fontId="0" fillId="4" borderId="36" xfId="0" applyFill="1" applyBorder="1" applyAlignment="1">
      <alignment/>
    </xf>
    <xf numFmtId="169" fontId="0" fillId="4" borderId="10" xfId="0" applyNumberFormat="1" applyFill="1" applyBorder="1" applyAlignment="1">
      <alignment/>
    </xf>
    <xf numFmtId="169" fontId="0" fillId="4" borderId="17" xfId="0" applyNumberFormat="1" applyFill="1" applyBorder="1" applyAlignment="1">
      <alignment/>
    </xf>
    <xf numFmtId="169" fontId="0" fillId="24" borderId="10" xfId="0" applyNumberFormat="1" applyFill="1" applyBorder="1" applyAlignment="1">
      <alignment/>
    </xf>
    <xf numFmtId="0" fontId="1" fillId="24" borderId="23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0" fontId="1" fillId="24" borderId="34" xfId="0" applyFont="1" applyFill="1" applyBorder="1" applyAlignment="1">
      <alignment/>
    </xf>
    <xf numFmtId="16" fontId="0" fillId="0" borderId="15" xfId="0" applyNumberFormat="1" applyBorder="1" applyAlignment="1">
      <alignment/>
    </xf>
    <xf numFmtId="0" fontId="24" fillId="0" borderId="0" xfId="0" applyFont="1" applyFill="1" applyBorder="1" applyAlignment="1">
      <alignment wrapText="1"/>
    </xf>
    <xf numFmtId="0" fontId="0" fillId="24" borderId="0" xfId="0" applyFill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1</xdr:col>
      <xdr:colOff>704850</xdr:colOff>
      <xdr:row>43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362700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1914525</xdr:colOff>
      <xdr:row>2</xdr:row>
      <xdr:rowOff>161925</xdr:rowOff>
    </xdr:from>
    <xdr:to>
      <xdr:col>2</xdr:col>
      <xdr:colOff>304800</xdr:colOff>
      <xdr:row>4</xdr:row>
      <xdr:rowOff>47625</xdr:rowOff>
    </xdr:to>
    <xdr:pic>
      <xdr:nvPicPr>
        <xdr:cNvPr id="2" name="Picture 4" descr=":respect: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504825"/>
          <a:ext cx="323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4</xdr:row>
      <xdr:rowOff>38100</xdr:rowOff>
    </xdr:from>
    <xdr:to>
      <xdr:col>2</xdr:col>
      <xdr:colOff>276225</xdr:colOff>
      <xdr:row>5</xdr:row>
      <xdr:rowOff>9525</xdr:rowOff>
    </xdr:to>
    <xdr:pic>
      <xdr:nvPicPr>
        <xdr:cNvPr id="3" name="Picture 5" descr=":live: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7143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</xdr:row>
      <xdr:rowOff>9525</xdr:rowOff>
    </xdr:from>
    <xdr:to>
      <xdr:col>2</xdr:col>
      <xdr:colOff>219075</xdr:colOff>
      <xdr:row>6</xdr:row>
      <xdr:rowOff>19050</xdr:rowOff>
    </xdr:to>
    <xdr:pic>
      <xdr:nvPicPr>
        <xdr:cNvPr id="4" name="Picture 8" descr=":роза: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8477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6</xdr:row>
      <xdr:rowOff>9525</xdr:rowOff>
    </xdr:from>
    <xdr:to>
      <xdr:col>2</xdr:col>
      <xdr:colOff>238125</xdr:colOff>
      <xdr:row>7</xdr:row>
      <xdr:rowOff>19050</xdr:rowOff>
    </xdr:to>
    <xdr:pic>
      <xdr:nvPicPr>
        <xdr:cNvPr id="5" name="Picture 9" descr=":роза: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10096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9525</xdr:rowOff>
    </xdr:from>
    <xdr:to>
      <xdr:col>2</xdr:col>
      <xdr:colOff>219075</xdr:colOff>
      <xdr:row>8</xdr:row>
      <xdr:rowOff>19050</xdr:rowOff>
    </xdr:to>
    <xdr:pic>
      <xdr:nvPicPr>
        <xdr:cNvPr id="6" name="Picture 10" descr=":роза: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11715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15</xdr:row>
      <xdr:rowOff>9525</xdr:rowOff>
    </xdr:from>
    <xdr:to>
      <xdr:col>2</xdr:col>
      <xdr:colOff>238125</xdr:colOff>
      <xdr:row>16</xdr:row>
      <xdr:rowOff>19050</xdr:rowOff>
    </xdr:to>
    <xdr:pic>
      <xdr:nvPicPr>
        <xdr:cNvPr id="7" name="Picture 11" descr=":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05100" y="24669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15</xdr:row>
      <xdr:rowOff>152400</xdr:rowOff>
    </xdr:from>
    <xdr:to>
      <xdr:col>2</xdr:col>
      <xdr:colOff>190500</xdr:colOff>
      <xdr:row>17</xdr:row>
      <xdr:rowOff>0</xdr:rowOff>
    </xdr:to>
    <xdr:pic>
      <xdr:nvPicPr>
        <xdr:cNvPr id="8" name="Picture 12" descr=":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0" y="26098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16</xdr:row>
      <xdr:rowOff>142875</xdr:rowOff>
    </xdr:from>
    <xdr:to>
      <xdr:col>2</xdr:col>
      <xdr:colOff>228600</xdr:colOff>
      <xdr:row>17</xdr:row>
      <xdr:rowOff>152400</xdr:rowOff>
    </xdr:to>
    <xdr:pic>
      <xdr:nvPicPr>
        <xdr:cNvPr id="9" name="Picture 13" descr=":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27622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14</xdr:row>
      <xdr:rowOff>0</xdr:rowOff>
    </xdr:from>
    <xdr:to>
      <xdr:col>2</xdr:col>
      <xdr:colOff>228600</xdr:colOff>
      <xdr:row>15</xdr:row>
      <xdr:rowOff>9525</xdr:rowOff>
    </xdr:to>
    <xdr:pic>
      <xdr:nvPicPr>
        <xdr:cNvPr id="10" name="Picture 14" descr=":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22955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18</xdr:row>
      <xdr:rowOff>0</xdr:rowOff>
    </xdr:from>
    <xdr:to>
      <xdr:col>2</xdr:col>
      <xdr:colOff>257175</xdr:colOff>
      <xdr:row>19</xdr:row>
      <xdr:rowOff>38100</xdr:rowOff>
    </xdr:to>
    <xdr:pic>
      <xdr:nvPicPr>
        <xdr:cNvPr id="11" name="Picture 15" descr=":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flipV="1">
          <a:off x="2705100" y="29432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8</xdr:row>
      <xdr:rowOff>66675</xdr:rowOff>
    </xdr:from>
    <xdr:to>
      <xdr:col>2</xdr:col>
      <xdr:colOff>247650</xdr:colOff>
      <xdr:row>9</xdr:row>
      <xdr:rowOff>0</xdr:rowOff>
    </xdr:to>
    <xdr:pic>
      <xdr:nvPicPr>
        <xdr:cNvPr id="12" name="Picture 16" descr=":present: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1390650"/>
          <a:ext cx="1714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247650</xdr:colOff>
      <xdr:row>10</xdr:row>
      <xdr:rowOff>0</xdr:rowOff>
    </xdr:to>
    <xdr:pic>
      <xdr:nvPicPr>
        <xdr:cNvPr id="13" name="Picture 22" descr=":present: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1552575"/>
          <a:ext cx="1714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10</xdr:row>
      <xdr:rowOff>66675</xdr:rowOff>
    </xdr:from>
    <xdr:to>
      <xdr:col>2</xdr:col>
      <xdr:colOff>247650</xdr:colOff>
      <xdr:row>11</xdr:row>
      <xdr:rowOff>0</xdr:rowOff>
    </xdr:to>
    <xdr:pic>
      <xdr:nvPicPr>
        <xdr:cNvPr id="14" name="Picture 23" descr=":present: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1714500"/>
          <a:ext cx="1714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11</xdr:row>
      <xdr:rowOff>66675</xdr:rowOff>
    </xdr:from>
    <xdr:to>
      <xdr:col>2</xdr:col>
      <xdr:colOff>247650</xdr:colOff>
      <xdr:row>12</xdr:row>
      <xdr:rowOff>0</xdr:rowOff>
    </xdr:to>
    <xdr:pic>
      <xdr:nvPicPr>
        <xdr:cNvPr id="15" name="Picture 24" descr=":present: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1876425"/>
          <a:ext cx="1714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12</xdr:row>
      <xdr:rowOff>66675</xdr:rowOff>
    </xdr:from>
    <xdr:to>
      <xdr:col>2</xdr:col>
      <xdr:colOff>247650</xdr:colOff>
      <xdr:row>13</xdr:row>
      <xdr:rowOff>0</xdr:rowOff>
    </xdr:to>
    <xdr:pic>
      <xdr:nvPicPr>
        <xdr:cNvPr id="16" name="Picture 25" descr=":present: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2038350"/>
          <a:ext cx="1714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13</xdr:row>
      <xdr:rowOff>66675</xdr:rowOff>
    </xdr:from>
    <xdr:to>
      <xdr:col>2</xdr:col>
      <xdr:colOff>247650</xdr:colOff>
      <xdr:row>14</xdr:row>
      <xdr:rowOff>0</xdr:rowOff>
    </xdr:to>
    <xdr:pic>
      <xdr:nvPicPr>
        <xdr:cNvPr id="17" name="Picture 26" descr=":present: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2200275"/>
          <a:ext cx="1714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ngs.ru/profile/79040?Cat=0&amp;Number=1874805377&amp;Board=beauty&amp;what=showflat&amp;page=0&amp;view=collapsed&amp;sb=5&amp;o=&amp;fpart=3&amp;vc=1&amp;table=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6"/>
  <sheetViews>
    <sheetView tabSelected="1" zoomScalePageLayoutView="0" workbookViewId="0" topLeftCell="A1">
      <selection activeCell="F29" sqref="F29:I29"/>
    </sheetView>
  </sheetViews>
  <sheetFormatPr defaultColWidth="9.00390625" defaultRowHeight="12.75"/>
  <cols>
    <col min="2" max="2" width="25.375" style="0" customWidth="1"/>
    <col min="3" max="3" width="4.25390625" style="0" customWidth="1"/>
    <col min="7" max="7" width="12.625" style="0" customWidth="1"/>
    <col min="9" max="9" width="13.00390625" style="0" customWidth="1"/>
    <col min="13" max="14" width="13.75390625" style="0" customWidth="1"/>
    <col min="16" max="16" width="18.375" style="0" customWidth="1"/>
  </cols>
  <sheetData>
    <row r="1" ht="13.5" thickBot="1"/>
    <row r="2" spans="6:14" ht="13.5" thickBot="1">
      <c r="F2" s="67" t="s">
        <v>74</v>
      </c>
      <c r="G2" s="65"/>
      <c r="H2" s="65"/>
      <c r="I2" s="65"/>
      <c r="J2" s="65"/>
      <c r="K2" s="65"/>
      <c r="L2" s="66"/>
      <c r="M2" s="74" t="s">
        <v>77</v>
      </c>
      <c r="N2" s="73"/>
    </row>
    <row r="3" spans="1:16" ht="13.5" thickBot="1">
      <c r="A3" s="4"/>
      <c r="B3" s="5" t="s">
        <v>2</v>
      </c>
      <c r="C3" s="5"/>
      <c r="D3" s="5" t="s">
        <v>3</v>
      </c>
      <c r="E3" s="19" t="s">
        <v>5</v>
      </c>
      <c r="F3" s="35" t="s">
        <v>4</v>
      </c>
      <c r="G3" s="36" t="s">
        <v>70</v>
      </c>
      <c r="H3" s="43" t="s">
        <v>6</v>
      </c>
      <c r="I3" s="50" t="s">
        <v>45</v>
      </c>
      <c r="J3" s="51" t="s">
        <v>71</v>
      </c>
      <c r="K3" s="76" t="s">
        <v>78</v>
      </c>
      <c r="L3" s="52" t="s">
        <v>72</v>
      </c>
      <c r="M3" s="31" t="s">
        <v>76</v>
      </c>
      <c r="N3" s="68" t="s">
        <v>75</v>
      </c>
      <c r="O3" s="19" t="s">
        <v>7</v>
      </c>
      <c r="P3" s="6" t="s">
        <v>68</v>
      </c>
    </row>
    <row r="4" spans="1:16" ht="12.75">
      <c r="A4" s="24">
        <v>1</v>
      </c>
      <c r="B4" s="81" t="s">
        <v>29</v>
      </c>
      <c r="C4" s="86"/>
      <c r="D4" s="25">
        <v>34</v>
      </c>
      <c r="E4" s="26">
        <v>167</v>
      </c>
      <c r="F4" s="37">
        <v>97</v>
      </c>
      <c r="G4" s="80">
        <v>93</v>
      </c>
      <c r="H4" s="44">
        <v>69</v>
      </c>
      <c r="I4" s="53">
        <f>F4-H4</f>
        <v>28</v>
      </c>
      <c r="J4" s="81">
        <f>F4-G4</f>
        <v>4</v>
      </c>
      <c r="K4" s="79">
        <f>J4/I4</f>
        <v>0.14285714285714285</v>
      </c>
      <c r="L4" s="54">
        <f>I4-J4</f>
        <v>24</v>
      </c>
      <c r="M4" s="32" t="s">
        <v>33</v>
      </c>
      <c r="N4" s="61" t="s">
        <v>79</v>
      </c>
      <c r="O4" s="26" t="s">
        <v>43</v>
      </c>
      <c r="P4" s="27" t="s">
        <v>69</v>
      </c>
    </row>
    <row r="5" spans="1:16" ht="12.75">
      <c r="A5" s="7">
        <v>2</v>
      </c>
      <c r="B5" s="64" t="s">
        <v>73</v>
      </c>
      <c r="C5" s="87"/>
      <c r="D5" s="2">
        <v>29</v>
      </c>
      <c r="E5" s="20">
        <v>174</v>
      </c>
      <c r="F5" s="38">
        <v>106</v>
      </c>
      <c r="G5" s="62">
        <v>102.7</v>
      </c>
      <c r="H5" s="45">
        <v>80</v>
      </c>
      <c r="I5" s="55">
        <f>F5-H5</f>
        <v>26</v>
      </c>
      <c r="J5" s="64">
        <f>F5-G5</f>
        <v>3.299999999999997</v>
      </c>
      <c r="K5" s="79">
        <f>J5/I5</f>
        <v>0.1269230769230768</v>
      </c>
      <c r="L5" s="57">
        <f>I5-J5</f>
        <v>22.700000000000003</v>
      </c>
      <c r="M5" s="48" t="s">
        <v>57</v>
      </c>
      <c r="N5" s="69"/>
      <c r="O5" s="20" t="s">
        <v>58</v>
      </c>
      <c r="P5" s="27" t="s">
        <v>69</v>
      </c>
    </row>
    <row r="6" spans="1:16" ht="12.75">
      <c r="A6" s="7">
        <v>3</v>
      </c>
      <c r="B6" s="64" t="s">
        <v>10</v>
      </c>
      <c r="C6" s="87"/>
      <c r="D6" s="1">
        <v>23</v>
      </c>
      <c r="E6" s="21">
        <v>162</v>
      </c>
      <c r="F6" s="40">
        <v>68</v>
      </c>
      <c r="G6" s="63">
        <v>65</v>
      </c>
      <c r="H6" s="46">
        <v>53</v>
      </c>
      <c r="I6" s="55">
        <f>F6-H6</f>
        <v>15</v>
      </c>
      <c r="J6" s="64">
        <f>F6-G6</f>
        <v>3</v>
      </c>
      <c r="K6" s="79">
        <f>J6/I6</f>
        <v>0.2</v>
      </c>
      <c r="L6" s="57">
        <f>I6-J6</f>
        <v>12</v>
      </c>
      <c r="M6" s="33" t="s">
        <v>47</v>
      </c>
      <c r="N6" s="82" t="s">
        <v>88</v>
      </c>
      <c r="O6" s="21" t="s">
        <v>39</v>
      </c>
      <c r="P6" s="27" t="s">
        <v>69</v>
      </c>
    </row>
    <row r="7" spans="1:16" ht="12.75">
      <c r="A7" s="7">
        <v>4</v>
      </c>
      <c r="B7" s="64" t="s">
        <v>11</v>
      </c>
      <c r="C7" s="87"/>
      <c r="D7" s="2">
        <v>27</v>
      </c>
      <c r="E7" s="21">
        <v>165</v>
      </c>
      <c r="F7" s="40">
        <v>70</v>
      </c>
      <c r="G7" s="63">
        <v>67</v>
      </c>
      <c r="H7" s="46">
        <v>58</v>
      </c>
      <c r="I7" s="55">
        <f>F7-H7</f>
        <v>12</v>
      </c>
      <c r="J7" s="64">
        <f>F7-G7</f>
        <v>3</v>
      </c>
      <c r="K7" s="79">
        <f>J7/I7</f>
        <v>0.25</v>
      </c>
      <c r="L7" s="57">
        <f>I7-J7</f>
        <v>9</v>
      </c>
      <c r="M7" s="33" t="s">
        <v>30</v>
      </c>
      <c r="N7" s="70"/>
      <c r="O7" s="21" t="s">
        <v>40</v>
      </c>
      <c r="P7" s="27" t="s">
        <v>69</v>
      </c>
    </row>
    <row r="8" spans="1:16" ht="12.75">
      <c r="A8" s="7">
        <v>5</v>
      </c>
      <c r="B8" s="64" t="s">
        <v>54</v>
      </c>
      <c r="C8" s="87"/>
      <c r="D8" s="2">
        <v>29</v>
      </c>
      <c r="E8" s="29">
        <v>166</v>
      </c>
      <c r="F8" s="40">
        <v>69</v>
      </c>
      <c r="G8" s="63">
        <v>67</v>
      </c>
      <c r="H8" s="45">
        <v>58</v>
      </c>
      <c r="I8" s="55">
        <f>F8-H8</f>
        <v>11</v>
      </c>
      <c r="J8" s="64">
        <f>F8-G8</f>
        <v>2</v>
      </c>
      <c r="K8" s="79">
        <f>J8/I8</f>
        <v>0.18181818181818182</v>
      </c>
      <c r="L8" s="57">
        <f>I8-J8</f>
        <v>9</v>
      </c>
      <c r="M8" s="33" t="s">
        <v>53</v>
      </c>
      <c r="N8" s="82" t="s">
        <v>81</v>
      </c>
      <c r="O8" s="22" t="s">
        <v>52</v>
      </c>
      <c r="P8" s="27" t="s">
        <v>69</v>
      </c>
    </row>
    <row r="9" spans="1:16" ht="12.75">
      <c r="A9" s="7">
        <v>6</v>
      </c>
      <c r="B9" s="64" t="s">
        <v>55</v>
      </c>
      <c r="C9" s="87"/>
      <c r="D9" s="2">
        <v>22</v>
      </c>
      <c r="E9" s="29">
        <v>170</v>
      </c>
      <c r="F9" s="40">
        <v>62</v>
      </c>
      <c r="G9" s="63">
        <v>60.5</v>
      </c>
      <c r="H9" s="45">
        <v>57</v>
      </c>
      <c r="I9" s="55">
        <f>F9-H9</f>
        <v>5</v>
      </c>
      <c r="J9" s="64">
        <f>F9-G9</f>
        <v>1.5</v>
      </c>
      <c r="K9" s="79">
        <f>J9/I9</f>
        <v>0.3</v>
      </c>
      <c r="L9" s="57">
        <f>I9-J9</f>
        <v>3.5</v>
      </c>
      <c r="M9" s="33" t="s">
        <v>56</v>
      </c>
      <c r="N9" s="82" t="s">
        <v>83</v>
      </c>
      <c r="O9" s="21" t="s">
        <v>42</v>
      </c>
      <c r="P9" s="27" t="s">
        <v>69</v>
      </c>
    </row>
    <row r="10" spans="1:16" ht="12.75">
      <c r="A10" s="7">
        <v>7</v>
      </c>
      <c r="B10" s="64" t="s">
        <v>18</v>
      </c>
      <c r="C10" s="87"/>
      <c r="D10" s="2"/>
      <c r="E10" s="20">
        <v>165</v>
      </c>
      <c r="F10" s="38">
        <v>55</v>
      </c>
      <c r="G10" s="62">
        <v>53.5</v>
      </c>
      <c r="H10" s="45">
        <v>52</v>
      </c>
      <c r="I10" s="55">
        <f>F10-H10</f>
        <v>3</v>
      </c>
      <c r="J10" s="64">
        <f>F10-G10</f>
        <v>1.5</v>
      </c>
      <c r="K10" s="79">
        <f>J10/I10</f>
        <v>0.5</v>
      </c>
      <c r="L10" s="57">
        <f>I10-J10</f>
        <v>1.5</v>
      </c>
      <c r="M10" s="33" t="s">
        <v>19</v>
      </c>
      <c r="N10" s="70"/>
      <c r="O10" s="20"/>
      <c r="P10" s="27" t="s">
        <v>69</v>
      </c>
    </row>
    <row r="11" spans="1:16" ht="12.75">
      <c r="A11" s="7">
        <v>8</v>
      </c>
      <c r="B11" s="64" t="s">
        <v>49</v>
      </c>
      <c r="C11" s="87"/>
      <c r="D11" s="2">
        <v>26</v>
      </c>
      <c r="E11" s="21">
        <v>161</v>
      </c>
      <c r="F11" s="38">
        <v>54</v>
      </c>
      <c r="G11" s="62">
        <v>53</v>
      </c>
      <c r="H11" s="45">
        <v>50</v>
      </c>
      <c r="I11" s="55">
        <f>F11-H11</f>
        <v>4</v>
      </c>
      <c r="J11" s="64">
        <f>F11-G11</f>
        <v>1</v>
      </c>
      <c r="K11" s="79">
        <f>J11/I11</f>
        <v>0.25</v>
      </c>
      <c r="L11" s="57">
        <f>I11-J11</f>
        <v>3</v>
      </c>
      <c r="M11" s="33" t="s">
        <v>31</v>
      </c>
      <c r="N11" s="70"/>
      <c r="O11" s="21" t="s">
        <v>42</v>
      </c>
      <c r="P11" s="27" t="s">
        <v>69</v>
      </c>
    </row>
    <row r="12" spans="1:16" ht="12.75">
      <c r="A12" s="7">
        <v>9</v>
      </c>
      <c r="B12" s="64" t="s">
        <v>25</v>
      </c>
      <c r="C12" s="87"/>
      <c r="D12" s="2"/>
      <c r="E12" s="20">
        <v>176</v>
      </c>
      <c r="F12" s="38">
        <v>68</v>
      </c>
      <c r="G12" s="85">
        <v>67</v>
      </c>
      <c r="H12" s="45">
        <v>61</v>
      </c>
      <c r="I12" s="55">
        <f>F12-H12</f>
        <v>7</v>
      </c>
      <c r="J12" s="64">
        <f>F12-G12</f>
        <v>1</v>
      </c>
      <c r="K12" s="79">
        <f>J12/I12</f>
        <v>0.14285714285714285</v>
      </c>
      <c r="L12" s="57">
        <f>I12-J12</f>
        <v>6</v>
      </c>
      <c r="M12" s="48"/>
      <c r="N12" s="69"/>
      <c r="O12" s="20" t="s">
        <v>13</v>
      </c>
      <c r="P12" s="27" t="s">
        <v>69</v>
      </c>
    </row>
    <row r="13" spans="1:16" ht="12.75">
      <c r="A13" s="7">
        <v>10</v>
      </c>
      <c r="B13" s="64" t="s">
        <v>65</v>
      </c>
      <c r="C13" s="87"/>
      <c r="D13" s="2">
        <v>25</v>
      </c>
      <c r="E13" s="20">
        <v>168</v>
      </c>
      <c r="F13" s="38">
        <v>70</v>
      </c>
      <c r="G13" s="63">
        <v>69.4</v>
      </c>
      <c r="H13" s="45">
        <v>65</v>
      </c>
      <c r="I13" s="55">
        <f>F13-H13</f>
        <v>5</v>
      </c>
      <c r="J13" s="64">
        <f>F13-G13</f>
        <v>0.5999999999999943</v>
      </c>
      <c r="K13" s="79">
        <f>J13/I13</f>
        <v>0.11999999999999886</v>
      </c>
      <c r="L13" s="57">
        <f>I13-J13</f>
        <v>4.400000000000006</v>
      </c>
      <c r="M13" s="33" t="s">
        <v>66</v>
      </c>
      <c r="N13" s="70"/>
      <c r="O13" s="20" t="s">
        <v>67</v>
      </c>
      <c r="P13" s="28">
        <v>39955</v>
      </c>
    </row>
    <row r="14" spans="1:16" ht="12.75">
      <c r="A14" s="7">
        <v>11</v>
      </c>
      <c r="B14" s="64" t="s">
        <v>60</v>
      </c>
      <c r="C14" s="87"/>
      <c r="D14" s="2"/>
      <c r="E14" s="29">
        <v>164</v>
      </c>
      <c r="F14" s="40">
        <v>58</v>
      </c>
      <c r="G14" s="63">
        <v>57.5</v>
      </c>
      <c r="H14" s="45">
        <v>54</v>
      </c>
      <c r="I14" s="55">
        <f>F14-H14</f>
        <v>4</v>
      </c>
      <c r="J14" s="64">
        <f>F14-G14</f>
        <v>0.5</v>
      </c>
      <c r="K14" s="79">
        <f>J14/I14</f>
        <v>0.125</v>
      </c>
      <c r="L14" s="57">
        <f>I14-J14</f>
        <v>3.5</v>
      </c>
      <c r="M14" s="33" t="s">
        <v>63</v>
      </c>
      <c r="N14" s="70"/>
      <c r="O14" s="22" t="s">
        <v>64</v>
      </c>
      <c r="P14" s="27" t="s">
        <v>69</v>
      </c>
    </row>
    <row r="15" spans="1:16" ht="12.75">
      <c r="A15" s="7">
        <v>12</v>
      </c>
      <c r="B15" s="64" t="s">
        <v>28</v>
      </c>
      <c r="C15" s="87"/>
      <c r="D15" s="2">
        <v>25</v>
      </c>
      <c r="E15" s="21">
        <v>170</v>
      </c>
      <c r="F15" s="38">
        <v>66</v>
      </c>
      <c r="G15" s="62">
        <v>66</v>
      </c>
      <c r="H15" s="45">
        <v>60</v>
      </c>
      <c r="I15" s="55">
        <f>F15-H15</f>
        <v>6</v>
      </c>
      <c r="J15" s="64">
        <f>F15-G15</f>
        <v>0</v>
      </c>
      <c r="K15" s="79">
        <f>J15/I15</f>
        <v>0</v>
      </c>
      <c r="L15" s="57">
        <f>I15-J15</f>
        <v>6</v>
      </c>
      <c r="M15" s="33" t="s">
        <v>59</v>
      </c>
      <c r="N15" s="82" t="s">
        <v>89</v>
      </c>
      <c r="O15" s="21" t="s">
        <v>38</v>
      </c>
      <c r="P15" s="27" t="s">
        <v>69</v>
      </c>
    </row>
    <row r="16" spans="1:16" ht="12.75">
      <c r="A16" s="7">
        <v>13</v>
      </c>
      <c r="B16" s="64" t="s">
        <v>15</v>
      </c>
      <c r="C16" s="87"/>
      <c r="D16" s="1">
        <v>30</v>
      </c>
      <c r="E16" s="21">
        <v>166</v>
      </c>
      <c r="F16" s="40">
        <v>60</v>
      </c>
      <c r="G16" s="63">
        <v>60</v>
      </c>
      <c r="H16" s="46">
        <v>56</v>
      </c>
      <c r="I16" s="55">
        <f>F16-H16</f>
        <v>4</v>
      </c>
      <c r="J16" s="64">
        <f>F16-G16</f>
        <v>0</v>
      </c>
      <c r="K16" s="79">
        <f>J16/I16</f>
        <v>0</v>
      </c>
      <c r="L16" s="57">
        <f>I16-J16</f>
        <v>4</v>
      </c>
      <c r="M16" s="33" t="s">
        <v>48</v>
      </c>
      <c r="N16" s="82" t="s">
        <v>80</v>
      </c>
      <c r="O16" s="21" t="s">
        <v>41</v>
      </c>
      <c r="P16" s="27" t="s">
        <v>69</v>
      </c>
    </row>
    <row r="17" spans="1:16" ht="12.75">
      <c r="A17" s="7">
        <v>14</v>
      </c>
      <c r="B17" s="64" t="s">
        <v>14</v>
      </c>
      <c r="C17" s="87"/>
      <c r="D17" s="1">
        <v>29</v>
      </c>
      <c r="E17" s="21">
        <v>165</v>
      </c>
      <c r="F17" s="40">
        <v>63</v>
      </c>
      <c r="G17" s="63">
        <v>63</v>
      </c>
      <c r="H17" s="46">
        <v>53</v>
      </c>
      <c r="I17" s="55">
        <f>F17-H17</f>
        <v>10</v>
      </c>
      <c r="J17" s="64">
        <f>F17-G17</f>
        <v>0</v>
      </c>
      <c r="K17" s="79">
        <f>J17/I17</f>
        <v>0</v>
      </c>
      <c r="L17" s="57">
        <f>I17-J17</f>
        <v>10</v>
      </c>
      <c r="M17" s="33" t="s">
        <v>12</v>
      </c>
      <c r="N17" s="33"/>
      <c r="O17" s="21" t="s">
        <v>13</v>
      </c>
      <c r="P17" s="27" t="s">
        <v>69</v>
      </c>
    </row>
    <row r="18" spans="1:16" ht="12.75">
      <c r="A18" s="7">
        <v>15</v>
      </c>
      <c r="B18" s="64" t="s">
        <v>16</v>
      </c>
      <c r="C18" s="87"/>
      <c r="D18" s="2">
        <v>25</v>
      </c>
      <c r="E18" s="20">
        <v>170</v>
      </c>
      <c r="F18" s="38">
        <v>50</v>
      </c>
      <c r="G18" s="62">
        <v>50</v>
      </c>
      <c r="H18" s="45">
        <v>46</v>
      </c>
      <c r="I18" s="55">
        <f>F18-H18</f>
        <v>4</v>
      </c>
      <c r="J18" s="64">
        <f>F18-G18</f>
        <v>0</v>
      </c>
      <c r="K18" s="79">
        <f>J18/I18</f>
        <v>0</v>
      </c>
      <c r="L18" s="57">
        <f>I18-J18</f>
        <v>4</v>
      </c>
      <c r="M18" s="49" t="s">
        <v>17</v>
      </c>
      <c r="N18" s="82" t="s">
        <v>82</v>
      </c>
      <c r="O18" s="20"/>
      <c r="P18" s="27" t="s">
        <v>69</v>
      </c>
    </row>
    <row r="19" spans="1:16" ht="12.75">
      <c r="A19" s="7">
        <v>16</v>
      </c>
      <c r="B19" s="64" t="s">
        <v>61</v>
      </c>
      <c r="C19" s="87"/>
      <c r="D19" s="2">
        <v>27</v>
      </c>
      <c r="E19" s="20">
        <v>167</v>
      </c>
      <c r="F19" s="38">
        <v>64</v>
      </c>
      <c r="G19" s="62">
        <v>64.3</v>
      </c>
      <c r="H19" s="45">
        <v>58</v>
      </c>
      <c r="I19" s="55">
        <f>F19-H19</f>
        <v>6</v>
      </c>
      <c r="J19" s="64">
        <f>F19-G19</f>
        <v>-0.29999999999999716</v>
      </c>
      <c r="K19" s="79">
        <f>J19/I19</f>
        <v>-0.049999999999999524</v>
      </c>
      <c r="L19" s="57">
        <f>I19-J19</f>
        <v>6.299999999999997</v>
      </c>
      <c r="M19" s="33" t="s">
        <v>62</v>
      </c>
      <c r="N19" s="70"/>
      <c r="O19" s="20" t="s">
        <v>41</v>
      </c>
      <c r="P19" s="27" t="s">
        <v>69</v>
      </c>
    </row>
    <row r="20" spans="1:16" ht="12.75">
      <c r="A20" s="7">
        <v>17</v>
      </c>
      <c r="B20" s="1" t="s">
        <v>9</v>
      </c>
      <c r="C20" s="1"/>
      <c r="D20" s="1">
        <v>22</v>
      </c>
      <c r="E20" s="20">
        <v>174</v>
      </c>
      <c r="F20" s="40">
        <v>65</v>
      </c>
      <c r="G20" s="40">
        <v>65</v>
      </c>
      <c r="H20" s="45">
        <v>58</v>
      </c>
      <c r="I20" s="55">
        <f>F20-H20</f>
        <v>7</v>
      </c>
      <c r="J20" s="56">
        <f aca="true" t="shared" si="0" ref="J20:J29">F20-G20</f>
        <v>0</v>
      </c>
      <c r="K20" s="77">
        <f aca="true" t="shared" si="1" ref="K20:K29">J20/I20</f>
        <v>0</v>
      </c>
      <c r="L20" s="57">
        <f>I20-J20</f>
        <v>7</v>
      </c>
      <c r="M20" s="33" t="s">
        <v>8</v>
      </c>
      <c r="N20" s="70"/>
      <c r="O20" s="20" t="s">
        <v>37</v>
      </c>
      <c r="P20" s="27" t="s">
        <v>69</v>
      </c>
    </row>
    <row r="21" spans="1:16" ht="12.75">
      <c r="A21" s="7">
        <v>18</v>
      </c>
      <c r="B21" s="1" t="s">
        <v>50</v>
      </c>
      <c r="C21" s="1"/>
      <c r="D21" s="2">
        <v>24</v>
      </c>
      <c r="E21" s="29">
        <v>168</v>
      </c>
      <c r="F21" s="40">
        <v>61</v>
      </c>
      <c r="G21" s="40">
        <v>61</v>
      </c>
      <c r="H21" s="45">
        <v>55</v>
      </c>
      <c r="I21" s="55">
        <f>F21-H21</f>
        <v>6</v>
      </c>
      <c r="J21" s="56">
        <f t="shared" si="0"/>
        <v>0</v>
      </c>
      <c r="K21" s="77">
        <f t="shared" si="1"/>
        <v>0</v>
      </c>
      <c r="L21" s="57">
        <f>I21-J21</f>
        <v>6</v>
      </c>
      <c r="M21" s="49" t="s">
        <v>51</v>
      </c>
      <c r="N21" s="71"/>
      <c r="O21" s="22" t="s">
        <v>52</v>
      </c>
      <c r="P21" s="27" t="s">
        <v>69</v>
      </c>
    </row>
    <row r="22" spans="1:16" ht="12.75">
      <c r="A22" s="7">
        <v>19</v>
      </c>
      <c r="B22" s="1" t="s">
        <v>1</v>
      </c>
      <c r="C22" s="1"/>
      <c r="D22" s="1">
        <v>29</v>
      </c>
      <c r="E22" s="21">
        <v>167</v>
      </c>
      <c r="F22" s="40">
        <v>62</v>
      </c>
      <c r="G22" s="40">
        <v>62</v>
      </c>
      <c r="H22" s="46">
        <v>57</v>
      </c>
      <c r="I22" s="55">
        <f>F22-H22</f>
        <v>5</v>
      </c>
      <c r="J22" s="56">
        <f t="shared" si="0"/>
        <v>0</v>
      </c>
      <c r="K22" s="77">
        <f t="shared" si="1"/>
        <v>0</v>
      </c>
      <c r="L22" s="57">
        <f>I22-J22</f>
        <v>5</v>
      </c>
      <c r="M22" s="33" t="s">
        <v>0</v>
      </c>
      <c r="N22" s="70"/>
      <c r="O22" s="21" t="s">
        <v>36</v>
      </c>
      <c r="P22" s="27" t="s">
        <v>69</v>
      </c>
    </row>
    <row r="23" spans="1:16" ht="12.75">
      <c r="A23" s="7">
        <v>20</v>
      </c>
      <c r="B23" s="1" t="s">
        <v>26</v>
      </c>
      <c r="C23" s="1"/>
      <c r="D23" s="2"/>
      <c r="E23" s="21">
        <v>178</v>
      </c>
      <c r="F23" s="40">
        <v>61</v>
      </c>
      <c r="G23" s="40">
        <v>61</v>
      </c>
      <c r="H23" s="45">
        <v>58</v>
      </c>
      <c r="I23" s="55">
        <f>F23-H23</f>
        <v>3</v>
      </c>
      <c r="J23" s="56">
        <f t="shared" si="0"/>
        <v>0</v>
      </c>
      <c r="K23" s="77">
        <f t="shared" si="1"/>
        <v>0</v>
      </c>
      <c r="L23" s="57">
        <f>I23-J23</f>
        <v>3</v>
      </c>
      <c r="M23" s="33" t="s">
        <v>34</v>
      </c>
      <c r="N23" s="70"/>
      <c r="O23" s="20" t="s">
        <v>44</v>
      </c>
      <c r="P23" s="27" t="s">
        <v>69</v>
      </c>
    </row>
    <row r="24" spans="1:16" ht="12.75">
      <c r="A24" s="7">
        <v>21</v>
      </c>
      <c r="B24" s="1" t="s">
        <v>27</v>
      </c>
      <c r="C24" s="1"/>
      <c r="D24" s="1">
        <v>25</v>
      </c>
      <c r="E24" s="21">
        <v>152</v>
      </c>
      <c r="F24" s="40">
        <v>45</v>
      </c>
      <c r="G24" s="40">
        <v>45</v>
      </c>
      <c r="H24" s="46">
        <v>42</v>
      </c>
      <c r="I24" s="55">
        <f>F24-H24</f>
        <v>3</v>
      </c>
      <c r="J24" s="56">
        <f t="shared" si="0"/>
        <v>0</v>
      </c>
      <c r="K24" s="77">
        <f t="shared" si="1"/>
        <v>0</v>
      </c>
      <c r="L24" s="57">
        <f>I24-J24</f>
        <v>3</v>
      </c>
      <c r="M24" s="33" t="s">
        <v>35</v>
      </c>
      <c r="N24" s="70"/>
      <c r="O24" s="21" t="s">
        <v>38</v>
      </c>
      <c r="P24" s="27" t="s">
        <v>69</v>
      </c>
    </row>
    <row r="25" spans="1:16" ht="12.75">
      <c r="A25" s="7">
        <v>22</v>
      </c>
      <c r="B25" s="1" t="s">
        <v>23</v>
      </c>
      <c r="C25" s="1"/>
      <c r="D25" s="2"/>
      <c r="E25" s="30">
        <v>170</v>
      </c>
      <c r="F25" s="40">
        <v>48</v>
      </c>
      <c r="G25" s="40">
        <v>48</v>
      </c>
      <c r="H25" s="46">
        <v>46</v>
      </c>
      <c r="I25" s="55">
        <f>F25-H25</f>
        <v>2</v>
      </c>
      <c r="J25" s="56">
        <f t="shared" si="0"/>
        <v>0</v>
      </c>
      <c r="K25" s="77">
        <f t="shared" si="1"/>
        <v>0</v>
      </c>
      <c r="L25" s="57">
        <f>I25-J25</f>
        <v>2</v>
      </c>
      <c r="M25" s="33" t="s">
        <v>32</v>
      </c>
      <c r="N25" s="70"/>
      <c r="O25" s="21" t="s">
        <v>24</v>
      </c>
      <c r="P25" s="27" t="s">
        <v>69</v>
      </c>
    </row>
    <row r="26" spans="1:16" ht="12.75">
      <c r="A26" s="7">
        <v>23</v>
      </c>
      <c r="B26" s="1" t="s">
        <v>22</v>
      </c>
      <c r="C26" s="1"/>
      <c r="D26" s="1">
        <v>30</v>
      </c>
      <c r="E26" s="21">
        <v>162</v>
      </c>
      <c r="F26" s="40">
        <v>59</v>
      </c>
      <c r="G26" s="40">
        <v>59</v>
      </c>
      <c r="H26" s="45">
        <v>55</v>
      </c>
      <c r="I26" s="55">
        <f>F26-H26</f>
        <v>4</v>
      </c>
      <c r="J26" s="56">
        <f t="shared" si="0"/>
        <v>0</v>
      </c>
      <c r="K26" s="77">
        <f t="shared" si="1"/>
        <v>0</v>
      </c>
      <c r="L26" s="57"/>
      <c r="M26" s="33" t="s">
        <v>20</v>
      </c>
      <c r="N26" s="70"/>
      <c r="O26" s="21" t="s">
        <v>21</v>
      </c>
      <c r="P26" s="8" t="s">
        <v>69</v>
      </c>
    </row>
    <row r="27" spans="1:16" ht="12.75">
      <c r="A27" s="7">
        <v>24</v>
      </c>
      <c r="B27" s="1" t="s">
        <v>84</v>
      </c>
      <c r="C27" s="1"/>
      <c r="D27" s="2"/>
      <c r="E27" s="20"/>
      <c r="F27" s="38">
        <v>59</v>
      </c>
      <c r="G27" s="39">
        <v>59</v>
      </c>
      <c r="H27" s="45">
        <v>56</v>
      </c>
      <c r="I27" s="55">
        <f>F27-H27</f>
        <v>3</v>
      </c>
      <c r="J27" s="56">
        <f t="shared" si="0"/>
        <v>0</v>
      </c>
      <c r="K27" s="77">
        <f t="shared" si="1"/>
        <v>0</v>
      </c>
      <c r="L27" s="57"/>
      <c r="M27" s="11" t="s">
        <v>90</v>
      </c>
      <c r="N27" s="70"/>
      <c r="O27" s="20"/>
      <c r="P27" s="83">
        <v>39959</v>
      </c>
    </row>
    <row r="28" spans="1:16" ht="12.75">
      <c r="A28" s="7">
        <v>25</v>
      </c>
      <c r="B28" s="1" t="s">
        <v>85</v>
      </c>
      <c r="C28" s="1"/>
      <c r="D28" s="2"/>
      <c r="E28" s="20">
        <v>167</v>
      </c>
      <c r="F28" s="38">
        <v>62</v>
      </c>
      <c r="G28" s="39">
        <v>62</v>
      </c>
      <c r="H28" s="45">
        <v>57</v>
      </c>
      <c r="I28" s="55">
        <f>F28-H28</f>
        <v>5</v>
      </c>
      <c r="J28" s="56">
        <f t="shared" si="0"/>
        <v>0</v>
      </c>
      <c r="K28" s="77">
        <f t="shared" si="1"/>
        <v>0</v>
      </c>
      <c r="L28" s="57"/>
      <c r="M28" s="11" t="s">
        <v>87</v>
      </c>
      <c r="N28" s="70"/>
      <c r="O28" s="20" t="s">
        <v>21</v>
      </c>
      <c r="P28" s="83">
        <v>39959</v>
      </c>
    </row>
    <row r="29" spans="1:16" ht="12.75">
      <c r="A29" s="7">
        <v>26</v>
      </c>
      <c r="B29" s="1" t="s">
        <v>86</v>
      </c>
      <c r="C29" s="1"/>
      <c r="D29" s="2">
        <v>21</v>
      </c>
      <c r="E29" s="20">
        <v>172</v>
      </c>
      <c r="F29" s="38">
        <v>64</v>
      </c>
      <c r="G29" s="39">
        <v>64</v>
      </c>
      <c r="H29" s="45">
        <v>60</v>
      </c>
      <c r="I29" s="55">
        <f>F29-H29</f>
        <v>4</v>
      </c>
      <c r="J29" s="56">
        <f t="shared" si="0"/>
        <v>0</v>
      </c>
      <c r="K29" s="77">
        <f t="shared" si="1"/>
        <v>0</v>
      </c>
      <c r="L29" s="57"/>
      <c r="M29" s="33" t="s">
        <v>91</v>
      </c>
      <c r="N29" s="70"/>
      <c r="O29" s="20"/>
      <c r="P29" s="8"/>
    </row>
    <row r="30" spans="1:16" ht="13.5" thickBot="1">
      <c r="A30" s="9">
        <v>27</v>
      </c>
      <c r="B30" s="10"/>
      <c r="C30" s="10"/>
      <c r="D30" s="12"/>
      <c r="E30" s="23"/>
      <c r="F30" s="41"/>
      <c r="G30" s="42"/>
      <c r="H30" s="47"/>
      <c r="I30" s="58"/>
      <c r="J30" s="59"/>
      <c r="K30" s="78"/>
      <c r="L30" s="60"/>
      <c r="M30" s="34"/>
      <c r="N30" s="72"/>
      <c r="O30" s="23"/>
      <c r="P30" s="13"/>
    </row>
    <row r="31" spans="8:12" ht="13.5" thickBot="1">
      <c r="H31" s="3" t="s">
        <v>46</v>
      </c>
      <c r="I31" s="14">
        <f>SUM(I4:I29)</f>
        <v>192</v>
      </c>
      <c r="J31" s="14">
        <f>SUM(J4:J28)</f>
        <v>21.099999999999994</v>
      </c>
      <c r="K31" s="14"/>
      <c r="L31" s="14">
        <f>SUM(L4:L28)</f>
        <v>154.9</v>
      </c>
    </row>
    <row r="32" spans="10:12" ht="12.75">
      <c r="J32" s="75">
        <f>J31/I31</f>
        <v>0.1098958333333333</v>
      </c>
      <c r="K32" s="75"/>
      <c r="L32" s="75">
        <f>L31/I31</f>
        <v>0.8067708333333333</v>
      </c>
    </row>
    <row r="34" spans="2:3" ht="12.75">
      <c r="B34" s="11"/>
      <c r="C34" s="11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6"/>
      <c r="C37" s="16"/>
    </row>
    <row r="38" spans="2:3" ht="12.75">
      <c r="B38" s="17"/>
      <c r="C38" s="17"/>
    </row>
    <row r="39" spans="2:3" ht="12.75">
      <c r="B39" s="18"/>
      <c r="C39" s="18"/>
    </row>
    <row r="40" spans="2:3" ht="12.75">
      <c r="B40" s="84"/>
      <c r="C40" s="18"/>
    </row>
    <row r="41" spans="2:3" ht="12.75">
      <c r="B41" s="84"/>
      <c r="C41" s="18"/>
    </row>
    <row r="42" spans="2:3" ht="12.75">
      <c r="B42" s="84"/>
      <c r="C42" s="18"/>
    </row>
    <row r="43" spans="2:3" ht="12.75">
      <c r="B43" s="84"/>
      <c r="C43" s="18"/>
    </row>
    <row r="44" spans="2:3" ht="12.75">
      <c r="B44" s="84"/>
      <c r="C44" s="18"/>
    </row>
    <row r="45" spans="2:3" ht="12.75">
      <c r="B45" s="84"/>
      <c r="C45" s="18"/>
    </row>
    <row r="46" spans="2:3" ht="12.75">
      <c r="B46" s="84"/>
      <c r="C46" s="18"/>
    </row>
  </sheetData>
  <sheetProtection/>
  <mergeCells count="1">
    <mergeCell ref="B40:B46"/>
  </mergeCells>
  <hyperlinks>
    <hyperlink ref="B17" r:id="rId1" tooltip="Пользователь # 79040" display="http://forum.ngs.ru/profile/79040?Cat=0&amp;Number=1874805377&amp;Board=beauty&amp;what=showflat&amp;page=0&amp;view=collapsed&amp;sb=5&amp;o=&amp;fpart=3&amp;vc=1&amp;table=0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2009-05-19T05:23:09Z</dcterms:created>
  <dcterms:modified xsi:type="dcterms:W3CDTF">2009-05-27T04:47:00Z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