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0" activeTab="0"/>
  </bookViews>
  <sheets>
    <sheet name="Отделочные работы" sheetId="1" r:id="rId1"/>
  </sheets>
  <definedNames>
    <definedName name="Excel_BuiltIn_Print_Area_2">'Отделочные работы'!#REF!</definedName>
  </definedNames>
  <calcPr fullCalcOnLoad="1"/>
</workbook>
</file>

<file path=xl/sharedStrings.xml><?xml version="1.0" encoding="utf-8"?>
<sst xmlns="http://schemas.openxmlformats.org/spreadsheetml/2006/main" count="125" uniqueCount="57">
  <si>
    <t>№ п/п</t>
  </si>
  <si>
    <t xml:space="preserve">Сумма всего </t>
  </si>
  <si>
    <t>Фирма-продавец</t>
  </si>
  <si>
    <t>контакты</t>
  </si>
  <si>
    <t>контактное лицо</t>
  </si>
  <si>
    <t>пол</t>
  </si>
  <si>
    <t>м.кв.</t>
  </si>
  <si>
    <t>Базальт Керамика</t>
  </si>
  <si>
    <t>janulka_mai@mail.ru Лихов пер., д. 8 +7 495 626 59 87</t>
  </si>
  <si>
    <t>Яна Илаева</t>
  </si>
  <si>
    <t>стены</t>
  </si>
  <si>
    <t>потолок</t>
  </si>
  <si>
    <t>-</t>
  </si>
  <si>
    <t>ГК "Паркет Холл"</t>
  </si>
  <si>
    <t>Тел.  +7 (495) 956-23-72, 921-23-97</t>
  </si>
  <si>
    <t>Денис Блинов</t>
  </si>
  <si>
    <t>ед. изм.</t>
  </si>
  <si>
    <t>Объект</t>
  </si>
  <si>
    <t>Помещение</t>
  </si>
  <si>
    <t>Вид отделочных работ</t>
  </si>
  <si>
    <t>Стоимость за ед. изм.</t>
  </si>
  <si>
    <t>Кол-во</t>
  </si>
  <si>
    <t>шт.</t>
  </si>
  <si>
    <t>СМЕТА ПО ОТДЕЛОЧНЫМ РАБОТАМ</t>
  </si>
  <si>
    <t>Установка плинтуса</t>
  </si>
  <si>
    <t>м.п.</t>
  </si>
  <si>
    <t>Укладка ламината</t>
  </si>
  <si>
    <t>Итого по полу</t>
  </si>
  <si>
    <t>Покраска</t>
  </si>
  <si>
    <t>Наклейка обоев</t>
  </si>
  <si>
    <t>Итого по стенам</t>
  </si>
  <si>
    <t>Укладка кафеля</t>
  </si>
  <si>
    <t>Санузел</t>
  </si>
  <si>
    <t>Все помещения</t>
  </si>
  <si>
    <t>Итого по потолку</t>
  </si>
  <si>
    <t>Все помещения, кроме санузла</t>
  </si>
  <si>
    <t>Монтаж перегородки из ГКЛ</t>
  </si>
  <si>
    <t>Кухня-гостиная, гардеробная</t>
  </si>
  <si>
    <t>Гардеробная</t>
  </si>
  <si>
    <t>Укладка кафеля - мозайка</t>
  </si>
  <si>
    <t>Грунтовка пола</t>
  </si>
  <si>
    <t>Грунтовка потолка</t>
  </si>
  <si>
    <t>Натяжные потолки</t>
  </si>
  <si>
    <t>Шпатлевка бетонного потолка с выравниванием общей плоскости</t>
  </si>
  <si>
    <t>Окраска потолка акриловыми и другими красками на водной основе</t>
  </si>
  <si>
    <t>Все помещения, кроме гардеробной</t>
  </si>
  <si>
    <r>
      <t xml:space="preserve">Все помещения, </t>
    </r>
    <r>
      <rPr>
        <u val="single"/>
        <sz val="12"/>
        <color indexed="8"/>
        <rFont val="Times New Roman"/>
        <family val="1"/>
      </rPr>
      <t>кроме санузла</t>
    </r>
  </si>
  <si>
    <t>Санузел пол</t>
  </si>
  <si>
    <t>Санузел (сторона к спальне)</t>
  </si>
  <si>
    <r>
      <t xml:space="preserve">Выравнивание стен </t>
    </r>
    <r>
      <rPr>
        <u val="single"/>
        <sz val="12"/>
        <color indexed="8"/>
        <rFont val="Times New Roman"/>
        <family val="1"/>
      </rPr>
      <t>НЕ НУЖНО</t>
    </r>
  </si>
  <si>
    <t>Подготовка установленных перегородок из ГКЛ</t>
  </si>
  <si>
    <t>см. монтаж нов. стен</t>
  </si>
  <si>
    <t>Грунтовка стен  (ЧАСТИЧНО - штробы электриков)</t>
  </si>
  <si>
    <t>Шпатлёвка оштукатуренных стен (ЧАСТИЧНО - штробы электриков)</t>
  </si>
  <si>
    <t>?</t>
  </si>
  <si>
    <t>Пропитка на два раза (вся площадь стен)</t>
  </si>
  <si>
    <t>ИТОГО ПО ОТДЕЛОЧНЫМ РАБОТАМ: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</si>
</sst>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#,##0.00;[Red]\-#,##0.00"/>
    <numFmt numFmtId="166" formatCode="#,##0.00\ [$EUR];[Red]\-#,##0.00\ [$EUR]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48">
    <font>
      <sz val="10"/>
      <name val="Verdana"/>
      <family val="2"/>
    </font>
    <font>
      <sz val="10"/>
      <name val="Arial"/>
      <family val="0"/>
    </font>
    <font>
      <sz val="8"/>
      <name val="Verdan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9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Verdan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67" fontId="5" fillId="0" borderId="14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right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ulka_mai@mail.ru" TargetMode="External" /><Relationship Id="rId2" Type="http://schemas.openxmlformats.org/officeDocument/2006/relationships/hyperlink" Target="mailto:janulka_mai@mail.ru" TargetMode="External" /><Relationship Id="rId3" Type="http://schemas.openxmlformats.org/officeDocument/2006/relationships/hyperlink" Target="mailto:janulka_mai@mail.ru" TargetMode="External" /><Relationship Id="rId4" Type="http://schemas.openxmlformats.org/officeDocument/2006/relationships/hyperlink" Target="mailto:janulka_mai@mail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tabSelected="1" zoomScale="85" zoomScaleNormal="85" zoomScaleSheetLayoutView="50" zoomScalePageLayoutView="0" workbookViewId="0" topLeftCell="A1">
      <pane ySplit="2" topLeftCell="A9" activePane="bottomLeft" state="frozen"/>
      <selection pane="topLeft" activeCell="A1" sqref="A1"/>
      <selection pane="bottomLeft" activeCell="A24" sqref="A24:H24"/>
    </sheetView>
  </sheetViews>
  <sheetFormatPr defaultColWidth="10.00390625" defaultRowHeight="34.5" customHeight="1"/>
  <cols>
    <col min="1" max="1" width="3.625" style="29" bestFit="1" customWidth="1"/>
    <col min="2" max="2" width="32.25390625" style="33" customWidth="1"/>
    <col min="3" max="3" width="10.875" style="29" customWidth="1"/>
    <col min="4" max="4" width="59.625" style="29" customWidth="1"/>
    <col min="5" max="5" width="15.50390625" style="29" customWidth="1"/>
    <col min="6" max="6" width="5.625" style="29" bestFit="1" customWidth="1"/>
    <col min="7" max="7" width="13.375" style="34" customWidth="1"/>
    <col min="8" max="8" width="5.625" style="34" bestFit="1" customWidth="1"/>
    <col min="9" max="9" width="11.75390625" style="35" customWidth="1"/>
    <col min="10" max="12" width="0" style="29" hidden="1" customWidth="1"/>
    <col min="13" max="243" width="10.125" style="29" customWidth="1"/>
    <col min="244" max="245" width="10.00390625" style="29" customWidth="1"/>
    <col min="246" max="247" width="10.125" style="29" customWidth="1"/>
    <col min="248" max="16384" width="10.00390625" style="29" customWidth="1"/>
  </cols>
  <sheetData>
    <row r="1" spans="1:249" s="3" customFormat="1" ht="34.5" customHeight="1" thickBot="1">
      <c r="A1" s="45" t="s">
        <v>23</v>
      </c>
      <c r="B1" s="46"/>
      <c r="C1" s="46"/>
      <c r="D1" s="46"/>
      <c r="E1" s="46"/>
      <c r="F1" s="46"/>
      <c r="G1" s="46"/>
      <c r="H1" s="46"/>
      <c r="I1" s="47"/>
      <c r="J1" s="1"/>
      <c r="K1" s="2"/>
      <c r="L1" s="1"/>
      <c r="IH1" s="14"/>
      <c r="II1" s="14"/>
      <c r="IJ1" s="14"/>
      <c r="IK1" s="14"/>
      <c r="IL1" s="28"/>
      <c r="IM1" s="28"/>
      <c r="IN1" s="28"/>
      <c r="IO1" s="28"/>
    </row>
    <row r="2" spans="1:12" ht="34.5" customHeight="1" thickBot="1">
      <c r="A2" s="4" t="s">
        <v>0</v>
      </c>
      <c r="B2" s="26" t="s">
        <v>18</v>
      </c>
      <c r="C2" s="18" t="s">
        <v>17</v>
      </c>
      <c r="D2" s="18" t="s">
        <v>19</v>
      </c>
      <c r="E2" s="18" t="s">
        <v>21</v>
      </c>
      <c r="F2" s="18" t="s">
        <v>16</v>
      </c>
      <c r="G2" s="19" t="s">
        <v>20</v>
      </c>
      <c r="H2" s="18" t="s">
        <v>16</v>
      </c>
      <c r="I2" s="20" t="s">
        <v>1</v>
      </c>
      <c r="J2" s="5" t="s">
        <v>2</v>
      </c>
      <c r="K2" s="6" t="s">
        <v>3</v>
      </c>
      <c r="L2" s="7" t="s">
        <v>4</v>
      </c>
    </row>
    <row r="3" spans="1:12" ht="17.25" customHeight="1">
      <c r="A3" s="30">
        <v>1</v>
      </c>
      <c r="B3" s="32" t="s">
        <v>33</v>
      </c>
      <c r="C3" s="8" t="s">
        <v>5</v>
      </c>
      <c r="D3" s="8" t="s">
        <v>40</v>
      </c>
      <c r="E3" s="21">
        <f>3.12+4.95+10.6+16.97+3.91</f>
        <v>39.55</v>
      </c>
      <c r="F3" s="23" t="s">
        <v>6</v>
      </c>
      <c r="G3" s="21"/>
      <c r="H3" s="23" t="str">
        <f>F3</f>
        <v>м.кв.</v>
      </c>
      <c r="I3" s="9"/>
      <c r="J3" s="5"/>
      <c r="K3" s="10"/>
      <c r="L3" s="7"/>
    </row>
    <row r="4" spans="1:12" ht="17.25" customHeight="1">
      <c r="A4" s="30">
        <v>2</v>
      </c>
      <c r="B4" s="32" t="s">
        <v>33</v>
      </c>
      <c r="C4" s="8" t="s">
        <v>5</v>
      </c>
      <c r="D4" s="31" t="s">
        <v>24</v>
      </c>
      <c r="E4" s="21">
        <f>15.918+12.27+4.682+6.7</f>
        <v>39.57</v>
      </c>
      <c r="F4" s="23" t="s">
        <v>25</v>
      </c>
      <c r="G4" s="21"/>
      <c r="H4" s="23" t="str">
        <f>F4</f>
        <v>м.п.</v>
      </c>
      <c r="I4" s="9"/>
      <c r="J4" s="5"/>
      <c r="K4" s="10"/>
      <c r="L4" s="7"/>
    </row>
    <row r="5" spans="1:12" ht="17.25" customHeight="1">
      <c r="A5" s="30">
        <v>3</v>
      </c>
      <c r="B5" s="32" t="s">
        <v>46</v>
      </c>
      <c r="C5" s="11" t="s">
        <v>5</v>
      </c>
      <c r="D5" s="11" t="s">
        <v>26</v>
      </c>
      <c r="E5" s="21">
        <f>3.12+4.95+10.6+16.97</f>
        <v>35.64</v>
      </c>
      <c r="F5" s="23" t="s">
        <v>6</v>
      </c>
      <c r="G5" s="21"/>
      <c r="H5" s="23" t="str">
        <f>F5</f>
        <v>м.кв.</v>
      </c>
      <c r="I5" s="9"/>
      <c r="J5" s="5"/>
      <c r="K5" s="10"/>
      <c r="L5" s="7"/>
    </row>
    <row r="6" spans="1:12" ht="17.25" customHeight="1" thickBot="1">
      <c r="A6" s="30">
        <v>4</v>
      </c>
      <c r="B6" s="36" t="s">
        <v>47</v>
      </c>
      <c r="C6" s="11" t="s">
        <v>5</v>
      </c>
      <c r="D6" s="11" t="s">
        <v>31</v>
      </c>
      <c r="E6" s="21">
        <v>3.91</v>
      </c>
      <c r="F6" s="23" t="s">
        <v>6</v>
      </c>
      <c r="G6" s="21"/>
      <c r="H6" s="23" t="str">
        <f>F6</f>
        <v>м.кв.</v>
      </c>
      <c r="I6" s="9"/>
      <c r="J6" s="5" t="s">
        <v>7</v>
      </c>
      <c r="K6" s="10" t="s">
        <v>8</v>
      </c>
      <c r="L6" s="7" t="s">
        <v>9</v>
      </c>
    </row>
    <row r="7" spans="1:249" s="14" customFormat="1" ht="24" customHeight="1" thickBot="1">
      <c r="A7" s="48" t="s">
        <v>27</v>
      </c>
      <c r="B7" s="49"/>
      <c r="C7" s="49"/>
      <c r="D7" s="49"/>
      <c r="E7" s="49"/>
      <c r="F7" s="49"/>
      <c r="G7" s="49"/>
      <c r="H7" s="49"/>
      <c r="I7" s="25"/>
      <c r="J7" s="12"/>
      <c r="K7" s="13"/>
      <c r="L7" s="13"/>
      <c r="IL7" s="29"/>
      <c r="IM7" s="29"/>
      <c r="IN7" s="29"/>
      <c r="IO7" s="29"/>
    </row>
    <row r="8" spans="1:12" ht="17.25" customHeight="1">
      <c r="A8" s="30">
        <v>6</v>
      </c>
      <c r="B8" s="38" t="s">
        <v>33</v>
      </c>
      <c r="C8" s="11" t="s">
        <v>10</v>
      </c>
      <c r="D8" s="11" t="s">
        <v>49</v>
      </c>
      <c r="E8" s="21">
        <v>0</v>
      </c>
      <c r="F8" s="23" t="s">
        <v>6</v>
      </c>
      <c r="G8" s="22"/>
      <c r="H8" s="23" t="str">
        <f aca="true" t="shared" si="0" ref="H8:H17">F8</f>
        <v>м.кв.</v>
      </c>
      <c r="I8" s="9"/>
      <c r="J8" s="15" t="s">
        <v>12</v>
      </c>
      <c r="K8" s="16" t="s">
        <v>12</v>
      </c>
      <c r="L8" s="16" t="s">
        <v>12</v>
      </c>
    </row>
    <row r="9" spans="1:12" ht="17.25" customHeight="1">
      <c r="A9" s="30">
        <v>7</v>
      </c>
      <c r="B9" s="39" t="s">
        <v>33</v>
      </c>
      <c r="C9" s="11" t="s">
        <v>10</v>
      </c>
      <c r="D9" s="11" t="s">
        <v>52</v>
      </c>
      <c r="E9" s="21" t="s">
        <v>54</v>
      </c>
      <c r="F9" s="23" t="s">
        <v>6</v>
      </c>
      <c r="G9" s="22"/>
      <c r="H9" s="23" t="str">
        <f t="shared" si="0"/>
        <v>м.кв.</v>
      </c>
      <c r="I9" s="9"/>
      <c r="J9" s="15"/>
      <c r="K9" s="16"/>
      <c r="L9" s="16"/>
    </row>
    <row r="10" spans="1:12" ht="17.25" customHeight="1">
      <c r="A10" s="30">
        <v>8</v>
      </c>
      <c r="B10" s="39" t="s">
        <v>35</v>
      </c>
      <c r="C10" s="11" t="s">
        <v>10</v>
      </c>
      <c r="D10" s="31" t="s">
        <v>53</v>
      </c>
      <c r="E10" s="21" t="s">
        <v>54</v>
      </c>
      <c r="F10" s="23" t="s">
        <v>6</v>
      </c>
      <c r="G10" s="22"/>
      <c r="H10" s="23" t="str">
        <f t="shared" si="0"/>
        <v>м.кв.</v>
      </c>
      <c r="I10" s="9"/>
      <c r="J10" s="15" t="s">
        <v>12</v>
      </c>
      <c r="K10" s="16" t="s">
        <v>12</v>
      </c>
      <c r="L10" s="16" t="s">
        <v>12</v>
      </c>
    </row>
    <row r="11" spans="1:12" ht="17.25" customHeight="1">
      <c r="A11" s="30">
        <v>9</v>
      </c>
      <c r="B11" s="39" t="s">
        <v>33</v>
      </c>
      <c r="C11" s="11" t="s">
        <v>10</v>
      </c>
      <c r="D11" s="11" t="s">
        <v>55</v>
      </c>
      <c r="E11" s="21">
        <f>37.76+29.71+13.98+17.39+16.8+1.88</f>
        <v>117.52</v>
      </c>
      <c r="F11" s="23" t="s">
        <v>6</v>
      </c>
      <c r="G11" s="22"/>
      <c r="H11" s="23" t="str">
        <f t="shared" si="0"/>
        <v>м.кв.</v>
      </c>
      <c r="I11" s="9"/>
      <c r="J11" s="15" t="s">
        <v>12</v>
      </c>
      <c r="K11" s="16" t="s">
        <v>12</v>
      </c>
      <c r="L11" s="16" t="s">
        <v>12</v>
      </c>
    </row>
    <row r="12" spans="1:12" ht="17.25" customHeight="1">
      <c r="A12" s="30">
        <v>10</v>
      </c>
      <c r="B12" s="39" t="s">
        <v>33</v>
      </c>
      <c r="C12" s="11" t="s">
        <v>10</v>
      </c>
      <c r="D12" s="11" t="s">
        <v>50</v>
      </c>
      <c r="E12" s="51" t="s">
        <v>51</v>
      </c>
      <c r="F12" s="52"/>
      <c r="G12" s="22"/>
      <c r="H12" s="23" t="s">
        <v>6</v>
      </c>
      <c r="I12" s="9"/>
      <c r="J12" s="5" t="s">
        <v>12</v>
      </c>
      <c r="K12" s="7" t="s">
        <v>12</v>
      </c>
      <c r="L12" s="7" t="s">
        <v>12</v>
      </c>
    </row>
    <row r="13" spans="1:12" ht="17.25" customHeight="1">
      <c r="A13" s="30">
        <v>11</v>
      </c>
      <c r="B13" s="39" t="s">
        <v>35</v>
      </c>
      <c r="C13" s="11" t="s">
        <v>10</v>
      </c>
      <c r="D13" s="11" t="s">
        <v>29</v>
      </c>
      <c r="E13" s="21">
        <f>37.76+29.71+13.98</f>
        <v>81.45</v>
      </c>
      <c r="F13" s="23" t="s">
        <v>6</v>
      </c>
      <c r="G13" s="22"/>
      <c r="H13" s="23" t="str">
        <f t="shared" si="0"/>
        <v>м.кв.</v>
      </c>
      <c r="I13" s="9"/>
      <c r="J13" s="5"/>
      <c r="K13" s="7"/>
      <c r="L13" s="7"/>
    </row>
    <row r="14" spans="1:12" ht="17.25" customHeight="1">
      <c r="A14" s="30">
        <v>12</v>
      </c>
      <c r="B14" s="39" t="s">
        <v>38</v>
      </c>
      <c r="C14" s="11" t="s">
        <v>10</v>
      </c>
      <c r="D14" s="31" t="s">
        <v>28</v>
      </c>
      <c r="E14" s="21">
        <v>17.39</v>
      </c>
      <c r="F14" s="23" t="s">
        <v>6</v>
      </c>
      <c r="G14" s="22"/>
      <c r="H14" s="23" t="str">
        <f t="shared" si="0"/>
        <v>м.кв.</v>
      </c>
      <c r="I14" s="9"/>
      <c r="J14" s="5"/>
      <c r="K14" s="7"/>
      <c r="L14" s="7"/>
    </row>
    <row r="15" spans="1:12" ht="17.25" customHeight="1">
      <c r="A15" s="30">
        <v>13</v>
      </c>
      <c r="B15" s="39" t="s">
        <v>32</v>
      </c>
      <c r="C15" s="11" t="s">
        <v>10</v>
      </c>
      <c r="D15" s="31" t="s">
        <v>31</v>
      </c>
      <c r="E15" s="21">
        <v>16.8</v>
      </c>
      <c r="F15" s="23" t="s">
        <v>6</v>
      </c>
      <c r="G15" s="22"/>
      <c r="H15" s="23" t="str">
        <f t="shared" si="0"/>
        <v>м.кв.</v>
      </c>
      <c r="I15" s="9"/>
      <c r="J15" s="5" t="s">
        <v>12</v>
      </c>
      <c r="K15" s="7" t="s">
        <v>12</v>
      </c>
      <c r="L15" s="7" t="s">
        <v>12</v>
      </c>
    </row>
    <row r="16" spans="1:12" ht="17.25" customHeight="1">
      <c r="A16" s="30">
        <v>14</v>
      </c>
      <c r="B16" s="39" t="s">
        <v>48</v>
      </c>
      <c r="C16" s="11" t="s">
        <v>10</v>
      </c>
      <c r="D16" s="31" t="s">
        <v>39</v>
      </c>
      <c r="E16" s="21">
        <v>1.88</v>
      </c>
      <c r="F16" s="23" t="s">
        <v>6</v>
      </c>
      <c r="G16" s="22"/>
      <c r="H16" s="23" t="str">
        <f t="shared" si="0"/>
        <v>м.кв.</v>
      </c>
      <c r="I16" s="9"/>
      <c r="J16" s="5"/>
      <c r="K16" s="7"/>
      <c r="L16" s="7"/>
    </row>
    <row r="17" spans="1:12" ht="17.25" customHeight="1" thickBot="1">
      <c r="A17" s="30">
        <v>15</v>
      </c>
      <c r="B17" s="39" t="s">
        <v>37</v>
      </c>
      <c r="C17" s="11" t="s">
        <v>10</v>
      </c>
      <c r="D17" s="17" t="s">
        <v>36</v>
      </c>
      <c r="E17" s="21"/>
      <c r="F17" s="24" t="s">
        <v>22</v>
      </c>
      <c r="G17" s="22"/>
      <c r="H17" s="23" t="str">
        <f t="shared" si="0"/>
        <v>шт.</v>
      </c>
      <c r="I17" s="9"/>
      <c r="J17" s="5" t="s">
        <v>12</v>
      </c>
      <c r="K17" s="7" t="s">
        <v>12</v>
      </c>
      <c r="L17" s="7" t="s">
        <v>12</v>
      </c>
    </row>
    <row r="18" spans="1:12" ht="24.75" customHeight="1" thickBot="1">
      <c r="A18" s="48" t="s">
        <v>30</v>
      </c>
      <c r="B18" s="50"/>
      <c r="C18" s="50"/>
      <c r="D18" s="50"/>
      <c r="E18" s="50"/>
      <c r="F18" s="50"/>
      <c r="G18" s="50"/>
      <c r="H18" s="50"/>
      <c r="I18" s="25"/>
      <c r="J18" s="5" t="s">
        <v>13</v>
      </c>
      <c r="K18" s="7" t="s">
        <v>14</v>
      </c>
      <c r="L18" s="7" t="s">
        <v>15</v>
      </c>
    </row>
    <row r="19" spans="1:12" ht="17.25" customHeight="1">
      <c r="A19" s="30">
        <v>17</v>
      </c>
      <c r="B19" s="38" t="s">
        <v>38</v>
      </c>
      <c r="C19" s="8" t="s">
        <v>11</v>
      </c>
      <c r="D19" s="8" t="s">
        <v>44</v>
      </c>
      <c r="E19" s="21">
        <v>3.12</v>
      </c>
      <c r="F19" s="23" t="s">
        <v>6</v>
      </c>
      <c r="G19" s="21"/>
      <c r="H19" s="23" t="str">
        <f>F19</f>
        <v>м.кв.</v>
      </c>
      <c r="I19" s="9"/>
      <c r="J19" s="5" t="s">
        <v>7</v>
      </c>
      <c r="K19" s="10" t="s">
        <v>8</v>
      </c>
      <c r="L19" s="7" t="s">
        <v>9</v>
      </c>
    </row>
    <row r="20" spans="1:12" ht="17.25" customHeight="1">
      <c r="A20" s="30">
        <v>18</v>
      </c>
      <c r="B20" s="40" t="s">
        <v>38</v>
      </c>
      <c r="C20" s="8" t="s">
        <v>11</v>
      </c>
      <c r="D20" s="8" t="s">
        <v>43</v>
      </c>
      <c r="E20" s="21">
        <v>3.12</v>
      </c>
      <c r="F20" s="23" t="s">
        <v>6</v>
      </c>
      <c r="G20" s="21"/>
      <c r="H20" s="23" t="str">
        <f>F20</f>
        <v>м.кв.</v>
      </c>
      <c r="I20" s="9"/>
      <c r="J20" s="5"/>
      <c r="K20" s="10"/>
      <c r="L20" s="7"/>
    </row>
    <row r="21" spans="1:12" ht="17.25" customHeight="1">
      <c r="A21" s="30">
        <v>19</v>
      </c>
      <c r="B21" s="39" t="s">
        <v>33</v>
      </c>
      <c r="C21" s="8" t="s">
        <v>11</v>
      </c>
      <c r="D21" s="31" t="s">
        <v>41</v>
      </c>
      <c r="E21" s="21">
        <f>3.12+4.95+10.6+16.97+3.91</f>
        <v>39.55</v>
      </c>
      <c r="F21" s="23" t="s">
        <v>25</v>
      </c>
      <c r="G21" s="21"/>
      <c r="H21" s="23" t="str">
        <f>F21</f>
        <v>м.п.</v>
      </c>
      <c r="I21" s="9"/>
      <c r="J21" s="5" t="s">
        <v>7</v>
      </c>
      <c r="K21" s="10" t="s">
        <v>8</v>
      </c>
      <c r="L21" s="7" t="s">
        <v>9</v>
      </c>
    </row>
    <row r="22" spans="1:12" ht="17.25" customHeight="1" thickBot="1">
      <c r="A22" s="30">
        <v>20</v>
      </c>
      <c r="B22" s="37" t="s">
        <v>45</v>
      </c>
      <c r="C22" s="11" t="s">
        <v>11</v>
      </c>
      <c r="D22" s="11" t="s">
        <v>42</v>
      </c>
      <c r="E22" s="22">
        <v>36</v>
      </c>
      <c r="F22" s="23" t="s">
        <v>6</v>
      </c>
      <c r="G22" s="21"/>
      <c r="H22" s="23" t="str">
        <f>F22</f>
        <v>м.кв.</v>
      </c>
      <c r="I22" s="9"/>
      <c r="J22" s="5" t="s">
        <v>7</v>
      </c>
      <c r="K22" s="10" t="s">
        <v>8</v>
      </c>
      <c r="L22" s="7" t="s">
        <v>9</v>
      </c>
    </row>
    <row r="23" spans="1:249" s="14" customFormat="1" ht="24.75" customHeight="1" thickBot="1">
      <c r="A23" s="48" t="s">
        <v>34</v>
      </c>
      <c r="B23" s="50"/>
      <c r="C23" s="50"/>
      <c r="D23" s="50"/>
      <c r="E23" s="50"/>
      <c r="F23" s="50"/>
      <c r="G23" s="50"/>
      <c r="H23" s="50"/>
      <c r="I23" s="25"/>
      <c r="J23" s="12"/>
      <c r="K23" s="13"/>
      <c r="L23" s="13"/>
      <c r="IL23" s="29"/>
      <c r="IM23" s="29"/>
      <c r="IN23" s="29"/>
      <c r="IO23" s="29"/>
    </row>
    <row r="24" spans="1:9" ht="34.5" customHeight="1" thickBot="1">
      <c r="A24" s="41" t="s">
        <v>56</v>
      </c>
      <c r="B24" s="42"/>
      <c r="C24" s="43"/>
      <c r="D24" s="43"/>
      <c r="E24" s="43"/>
      <c r="F24" s="43"/>
      <c r="G24" s="43"/>
      <c r="H24" s="44"/>
      <c r="I24" s="27"/>
    </row>
  </sheetData>
  <sheetProtection/>
  <mergeCells count="6">
    <mergeCell ref="A24:H24"/>
    <mergeCell ref="A1:I1"/>
    <mergeCell ref="A7:H7"/>
    <mergeCell ref="A18:H18"/>
    <mergeCell ref="A23:H23"/>
    <mergeCell ref="E12:F12"/>
  </mergeCells>
  <hyperlinks>
    <hyperlink ref="K19" r:id="rId1" display="janulka_mai@mail.ru Лихов пер., д. 8 +7 495 626 59 87"/>
    <hyperlink ref="K6" r:id="rId2" display="janulka_mai@mail.ru Лихов пер., д. 8 +7 495 626 59 87"/>
    <hyperlink ref="K21" r:id="rId3" display="janulka_mai@mail.ru Лихов пер., д. 8 +7 495 626 59 87"/>
    <hyperlink ref="K22" r:id="rId4" display="janulka_mai@mail.ru Лихов пер., д. 8 +7 495 626 59 87"/>
  </hyperlinks>
  <printOptions horizontalCentered="1"/>
  <pageMargins left="0" right="0" top="0" bottom="0" header="0" footer="0"/>
  <pageSetup horizontalDpi="300" verticalDpi="3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Аксинья</dc:creator>
  <cp:keywords/>
  <dc:description/>
  <cp:lastModifiedBy>Евгений</cp:lastModifiedBy>
  <cp:lastPrinted>2011-11-22T02:46:21Z</cp:lastPrinted>
  <dcterms:created xsi:type="dcterms:W3CDTF">2010-04-23T17:25:13Z</dcterms:created>
  <dcterms:modified xsi:type="dcterms:W3CDTF">2011-11-28T06:56:07Z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