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4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<sst xmlns="http://schemas.openxmlformats.org/spreadsheetml/2006/main" count="175" uniqueCount="139">
  <si>
    <t>87-71-98</t>
  </si>
  <si>
    <t>nab, Наталья</t>
  </si>
  <si>
    <t>Ник, имя</t>
  </si>
  <si>
    <t>возраст</t>
  </si>
  <si>
    <t>вес до</t>
  </si>
  <si>
    <t>рост</t>
  </si>
  <si>
    <t>хочу (кг)</t>
  </si>
  <si>
    <t>сроки</t>
  </si>
  <si>
    <t>92-67-94</t>
  </si>
  <si>
    <t>Fifa, Настя</t>
  </si>
  <si>
    <t>Sweeetty , Наташа</t>
  </si>
  <si>
    <t>Андроид, Елена</t>
  </si>
  <si>
    <t>объемы позже напишу, не помню</t>
  </si>
  <si>
    <t>1,5-2 месяца</t>
  </si>
  <si>
    <t>anka 13, Аня</t>
  </si>
  <si>
    <t>Trym, Оксана</t>
  </si>
  <si>
    <t xml:space="preserve">Bloondinka </t>
  </si>
  <si>
    <t>84-60-89</t>
  </si>
  <si>
    <t xml:space="preserve">Asfura </t>
  </si>
  <si>
    <t xml:space="preserve">93-65-98 </t>
  </si>
  <si>
    <t>88-74-98</t>
  </si>
  <si>
    <t>1 мес</t>
  </si>
  <si>
    <t xml:space="preserve">Omega3  </t>
  </si>
  <si>
    <t>Ромми</t>
  </si>
  <si>
    <t>7 месяц</t>
  </si>
  <si>
    <t>burzhuyka , Олеся</t>
  </si>
  <si>
    <t>Constanta,Алёна</t>
  </si>
  <si>
    <t>Lenchik100. Лена</t>
  </si>
  <si>
    <t>медведь Yugus - Ирина</t>
  </si>
  <si>
    <t xml:space="preserve"> 90 - 83 - 103</t>
  </si>
  <si>
    <t xml:space="preserve"> 93х65х98</t>
  </si>
  <si>
    <t xml:space="preserve"> 86-60-85</t>
  </si>
  <si>
    <t>112-96-110</t>
  </si>
  <si>
    <t xml:space="preserve"> 87-66-96</t>
  </si>
  <si>
    <t xml:space="preserve"> 82-62-88</t>
  </si>
  <si>
    <t>2нед</t>
  </si>
  <si>
    <t>1,5 мес</t>
  </si>
  <si>
    <t>1,5мес</t>
  </si>
  <si>
    <t>2,5 мес</t>
  </si>
  <si>
    <t>2,5мес</t>
  </si>
  <si>
    <t>1мес</t>
  </si>
  <si>
    <t>1-1,5мес</t>
  </si>
  <si>
    <t>12мес</t>
  </si>
  <si>
    <t>2мес</t>
  </si>
  <si>
    <t>101-84-103</t>
  </si>
  <si>
    <t>98-73-96</t>
  </si>
  <si>
    <t>Rigick</t>
  </si>
  <si>
    <t>nadenyka</t>
  </si>
  <si>
    <t>94-75-95</t>
  </si>
  <si>
    <t>2 мес</t>
  </si>
  <si>
    <t>96-72-101</t>
  </si>
  <si>
    <t>Judit, Юлия</t>
  </si>
  <si>
    <t>женщина-лещ, Елена</t>
  </si>
  <si>
    <t>92-71-100</t>
  </si>
  <si>
    <t>120-120-120</t>
  </si>
  <si>
    <t>6 мес</t>
  </si>
  <si>
    <t>90-71-100</t>
  </si>
  <si>
    <t xml:space="preserve">leto2050 </t>
  </si>
  <si>
    <t>Crazzzy, Мария</t>
  </si>
  <si>
    <t>94-74-104</t>
  </si>
  <si>
    <t>89-70-93</t>
  </si>
  <si>
    <t>3 нед</t>
  </si>
  <si>
    <t>Catherinette, Катерина</t>
  </si>
  <si>
    <t>95-70-96</t>
  </si>
  <si>
    <t>3 мес</t>
  </si>
  <si>
    <t>Дата присоединения</t>
  </si>
  <si>
    <t>1 нед (15-22 мая)</t>
  </si>
  <si>
    <t>вес 25.05.09</t>
  </si>
  <si>
    <t>осталось сбросить</t>
  </si>
  <si>
    <t>simba, Елена</t>
  </si>
  <si>
    <t>Для тех,кто по кг отслеживает динамику</t>
  </si>
  <si>
    <t>Замеры 25.05.09</t>
  </si>
  <si>
    <t>Замеры до</t>
  </si>
  <si>
    <t>По сантиметрам</t>
  </si>
  <si>
    <t>сбросила в %</t>
  </si>
  <si>
    <t>112-88-106</t>
  </si>
  <si>
    <t>92-72-94</t>
  </si>
  <si>
    <t>93-70-99</t>
  </si>
  <si>
    <t>84-60-88</t>
  </si>
  <si>
    <t>92-70-99</t>
  </si>
  <si>
    <t>мама Яси, Ася</t>
  </si>
  <si>
    <t xml:space="preserve">Mariika85 </t>
  </si>
  <si>
    <t>Нюська21</t>
  </si>
  <si>
    <t>98-79-102</t>
  </si>
  <si>
    <t>90-70-98</t>
  </si>
  <si>
    <t>79 - 65 - 97</t>
  </si>
  <si>
    <t>87-71-101</t>
  </si>
  <si>
    <t>3-4мес</t>
  </si>
  <si>
    <t>95-72-106</t>
  </si>
  <si>
    <t>22extazy22, Таня</t>
  </si>
  <si>
    <t>UNА, Валентина</t>
  </si>
  <si>
    <t>надо сбросить кг</t>
  </si>
  <si>
    <t>Итого:</t>
  </si>
  <si>
    <t>88-68-94 надо 88 -64-90,</t>
  </si>
  <si>
    <t>rixik24</t>
  </si>
  <si>
    <t>113-82-121</t>
  </si>
  <si>
    <t>СТРИЖ</t>
  </si>
  <si>
    <t xml:space="preserve">88-71-99 </t>
  </si>
  <si>
    <t xml:space="preserve">87-69-96 </t>
  </si>
  <si>
    <t>вес 01.06.09</t>
  </si>
  <si>
    <t>сбросила с 17 по 25 мая</t>
  </si>
  <si>
    <t>сбросила с 25 мая по  1 июня</t>
  </si>
  <si>
    <t>Замеры01.06.09</t>
  </si>
  <si>
    <t>83-63-93</t>
  </si>
  <si>
    <t>92-72-92</t>
  </si>
  <si>
    <t>86-71-100</t>
  </si>
  <si>
    <t xml:space="preserve">96-77-100 </t>
  </si>
  <si>
    <t>92-69-94</t>
  </si>
  <si>
    <t xml:space="preserve">79 - 64,5 - 97 </t>
  </si>
  <si>
    <t>112-85-105</t>
  </si>
  <si>
    <t>уже сбросила</t>
  </si>
  <si>
    <t>вес 08.06.09</t>
  </si>
  <si>
    <t>сбросила с 1 по 8 июня</t>
  </si>
  <si>
    <t>85-70-92</t>
  </si>
  <si>
    <t xml:space="preserve">migera </t>
  </si>
  <si>
    <t>104/86/94</t>
  </si>
  <si>
    <t>A sun, Оксана</t>
  </si>
  <si>
    <t>91-73-103</t>
  </si>
  <si>
    <t>92-69-99</t>
  </si>
  <si>
    <t>93-68-99</t>
  </si>
  <si>
    <t xml:space="preserve">Incognitarus </t>
  </si>
  <si>
    <t xml:space="preserve"> </t>
  </si>
  <si>
    <t xml:space="preserve">nastasija </t>
  </si>
  <si>
    <t xml:space="preserve">uljana1983  </t>
  </si>
  <si>
    <t>Замеры08.06.09</t>
  </si>
  <si>
    <t>83-62-91</t>
  </si>
  <si>
    <t>96-77-100</t>
  </si>
  <si>
    <t>92-69-98</t>
  </si>
  <si>
    <t xml:space="preserve">79 - 64 - 96,5 </t>
  </si>
  <si>
    <t>117-113-120</t>
  </si>
  <si>
    <t>105-97-116</t>
  </si>
  <si>
    <t>91-70-85</t>
  </si>
  <si>
    <t>1krasotka</t>
  </si>
  <si>
    <t>69-63-93</t>
  </si>
  <si>
    <t xml:space="preserve">112-85-105 </t>
  </si>
  <si>
    <t>вес 15.06.09</t>
  </si>
  <si>
    <t>сбросила с 8 по 15 июня</t>
  </si>
  <si>
    <t>Замеры15.06.09</t>
  </si>
  <si>
    <t>96-76-99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</si>
</sst>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"/>
  </numFmts>
  <fonts count="27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0" fillId="22" borderId="11" xfId="0" applyFill="1" applyBorder="1" applyAlignment="1">
      <alignment/>
    </xf>
    <xf numFmtId="0" fontId="1" fillId="4" borderId="11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>
      <alignment wrapText="1"/>
    </xf>
    <xf numFmtId="0" fontId="1" fillId="0" borderId="0" xfId="0" applyFont="1" applyFill="1" applyAlignment="1">
      <alignment wrapText="1"/>
    </xf>
    <xf numFmtId="0" fontId="0" fillId="4" borderId="11" xfId="0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25" fillId="22" borderId="13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3" fontId="1" fillId="22" borderId="15" xfId="0" applyNumberFormat="1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0" fillId="2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7" xfId="0" applyFill="1" applyBorder="1" applyAlignment="1">
      <alignment/>
    </xf>
    <xf numFmtId="16" fontId="0" fillId="22" borderId="15" xfId="0" applyNumberForma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26" fillId="24" borderId="19" xfId="0" applyFont="1" applyFill="1" applyBorder="1" applyAlignment="1">
      <alignment/>
    </xf>
    <xf numFmtId="0" fontId="24" fillId="24" borderId="20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2" borderId="22" xfId="0" applyFill="1" applyBorder="1" applyAlignment="1">
      <alignment/>
    </xf>
    <xf numFmtId="0" fontId="0" fillId="22" borderId="23" xfId="0" applyFill="1" applyBorder="1" applyAlignment="1">
      <alignment/>
    </xf>
    <xf numFmtId="16" fontId="0" fillId="22" borderId="23" xfId="0" applyNumberFormat="1" applyFill="1" applyBorder="1" applyAlignment="1">
      <alignment/>
    </xf>
    <xf numFmtId="0" fontId="1" fillId="22" borderId="12" xfId="0" applyFont="1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24" xfId="0" applyFill="1" applyBorder="1" applyAlignment="1">
      <alignment/>
    </xf>
    <xf numFmtId="0" fontId="0" fillId="22" borderId="25" xfId="0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22" borderId="29" xfId="0" applyFill="1" applyBorder="1" applyAlignment="1">
      <alignment/>
    </xf>
    <xf numFmtId="0" fontId="1" fillId="22" borderId="30" xfId="0" applyFont="1" applyFill="1" applyBorder="1" applyAlignment="1">
      <alignment wrapText="1"/>
    </xf>
    <xf numFmtId="0" fontId="1" fillId="22" borderId="29" xfId="0" applyFont="1" applyFill="1" applyBorder="1" applyAlignment="1">
      <alignment horizontal="center" wrapText="1"/>
    </xf>
    <xf numFmtId="0" fontId="0" fillId="22" borderId="31" xfId="0" applyFill="1" applyBorder="1" applyAlignment="1">
      <alignment horizontal="center" wrapText="1"/>
    </xf>
    <xf numFmtId="0" fontId="0" fillId="22" borderId="29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0" fontId="0" fillId="4" borderId="32" xfId="0" applyFill="1" applyBorder="1" applyAlignment="1">
      <alignment horizontal="center" wrapText="1"/>
    </xf>
    <xf numFmtId="0" fontId="0" fillId="22" borderId="33" xfId="0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0" fontId="0" fillId="4" borderId="29" xfId="0" applyFill="1" applyBorder="1" applyAlignment="1">
      <alignment wrapText="1"/>
    </xf>
    <xf numFmtId="0" fontId="0" fillId="4" borderId="33" xfId="0" applyFill="1" applyBorder="1" applyAlignment="1">
      <alignment/>
    </xf>
    <xf numFmtId="0" fontId="0" fillId="4" borderId="31" xfId="0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1" xfId="0" applyFill="1" applyBorder="1" applyAlignment="1">
      <alignment/>
    </xf>
    <xf numFmtId="0" fontId="0" fillId="25" borderId="11" xfId="0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4" borderId="30" xfId="0" applyFill="1" applyBorder="1" applyAlignment="1">
      <alignment horizontal="center" wrapText="1"/>
    </xf>
    <xf numFmtId="0" fontId="1" fillId="4" borderId="1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34" xfId="0" applyFill="1" applyBorder="1" applyAlignment="1">
      <alignment/>
    </xf>
    <xf numFmtId="0" fontId="0" fillId="22" borderId="35" xfId="0" applyFill="1" applyBorder="1" applyAlignment="1">
      <alignment wrapText="1"/>
    </xf>
    <xf numFmtId="169" fontId="0" fillId="22" borderId="36" xfId="0" applyNumberFormat="1" applyFill="1" applyBorder="1" applyAlignment="1">
      <alignment/>
    </xf>
    <xf numFmtId="169" fontId="0" fillId="22" borderId="37" xfId="0" applyNumberFormat="1" applyFill="1" applyBorder="1" applyAlignment="1">
      <alignment/>
    </xf>
    <xf numFmtId="0" fontId="1" fillId="22" borderId="38" xfId="0" applyFont="1" applyFill="1" applyBorder="1" applyAlignment="1">
      <alignment/>
    </xf>
    <xf numFmtId="0" fontId="0" fillId="22" borderId="30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3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4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5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1</xdr:col>
      <xdr:colOff>171450</xdr:colOff>
      <xdr:row>42</xdr:row>
      <xdr:rowOff>104775</xdr:rowOff>
    </xdr:to>
    <xdr:pic>
      <xdr:nvPicPr>
        <xdr:cNvPr id="1" name="Picture 31" descr="&lt;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1342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42</xdr:row>
      <xdr:rowOff>0</xdr:rowOff>
    </xdr:from>
    <xdr:to>
      <xdr:col>1</xdr:col>
      <xdr:colOff>352425</xdr:colOff>
      <xdr:row>42</xdr:row>
      <xdr:rowOff>104775</xdr:rowOff>
    </xdr:to>
    <xdr:pic>
      <xdr:nvPicPr>
        <xdr:cNvPr id="2" name="Picture 32" descr="&gt;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342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39</xdr:row>
      <xdr:rowOff>142875</xdr:rowOff>
    </xdr:from>
    <xdr:to>
      <xdr:col>1</xdr:col>
      <xdr:colOff>1781175</xdr:colOff>
      <xdr:row>44</xdr:row>
      <xdr:rowOff>19050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85925" y="6791325"/>
          <a:ext cx="3238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152400</xdr:rowOff>
    </xdr:from>
    <xdr:to>
      <xdr:col>3</xdr:col>
      <xdr:colOff>142875</xdr:colOff>
      <xdr:row>41</xdr:row>
      <xdr:rowOff>123825</xdr:rowOff>
    </xdr:to>
    <xdr:pic>
      <xdr:nvPicPr>
        <xdr:cNvPr id="4" name="Изображения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6962775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1762125</xdr:colOff>
      <xdr:row>40</xdr:row>
      <xdr:rowOff>142875</xdr:rowOff>
    </xdr:from>
    <xdr:to>
      <xdr:col>2</xdr:col>
      <xdr:colOff>19050</xdr:colOff>
      <xdr:row>43</xdr:row>
      <xdr:rowOff>152400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90725" y="6953250"/>
          <a:ext cx="1905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2" Type="http://schemas.openxmlformats.org/officeDocument/2006/relationships/hyperlink" Target="http://forum.ngs.ru/profile/100585?Cat=0&amp;Number=1874891689&amp;Board=beauty&amp;what=showflat&amp;page=0&amp;view=collapsed&amp;sb=5&amp;o=&amp;fpart=13&amp;vc=1&amp;table=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A2" sqref="A2:Y38"/>
    </sheetView>
  </sheetViews>
  <sheetFormatPr defaultColWidth="9.00390625" defaultRowHeight="12.75"/>
  <cols>
    <col min="1" max="1" width="3.00390625" style="0" bestFit="1" customWidth="1"/>
    <col min="2" max="2" width="25.375" style="0" customWidth="1"/>
    <col min="3" max="3" width="6.875" style="0" customWidth="1"/>
    <col min="4" max="4" width="8.125" style="0" customWidth="1"/>
    <col min="5" max="5" width="7.25390625" style="0" customWidth="1"/>
    <col min="6" max="6" width="7.875" style="0" customWidth="1"/>
    <col min="7" max="7" width="8.375" style="0" customWidth="1"/>
    <col min="8" max="8" width="10.00390625" style="0" customWidth="1"/>
    <col min="9" max="9" width="8.375" style="0" customWidth="1"/>
    <col min="10" max="10" width="8.625" style="0" customWidth="1"/>
    <col min="11" max="11" width="8.25390625" style="0" customWidth="1"/>
    <col min="12" max="13" width="8.625" style="0" customWidth="1"/>
    <col min="14" max="14" width="8.00390625" style="0" customWidth="1"/>
    <col min="15" max="17" width="8.375" style="0" customWidth="1"/>
    <col min="19" max="23" width="13.75390625" style="0" customWidth="1"/>
    <col min="25" max="25" width="18.375" style="0" customWidth="1"/>
  </cols>
  <sheetData>
    <row r="1" spans="5:23" ht="13.5" thickBot="1">
      <c r="E1" s="33" t="s">
        <v>70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3" t="s">
        <v>73</v>
      </c>
      <c r="T1" s="32"/>
      <c r="U1" s="34"/>
      <c r="V1" s="34"/>
      <c r="W1" s="65"/>
    </row>
    <row r="2" spans="1:25" ht="36.75" customHeight="1" thickBot="1">
      <c r="A2" s="48"/>
      <c r="B2" s="49" t="s">
        <v>2</v>
      </c>
      <c r="C2" s="50" t="s">
        <v>3</v>
      </c>
      <c r="D2" s="51" t="s">
        <v>5</v>
      </c>
      <c r="E2" s="52" t="s">
        <v>4</v>
      </c>
      <c r="F2" s="51" t="s">
        <v>6</v>
      </c>
      <c r="G2" s="53" t="s">
        <v>91</v>
      </c>
      <c r="H2" s="54" t="s">
        <v>110</v>
      </c>
      <c r="I2" s="66" t="s">
        <v>68</v>
      </c>
      <c r="J2" s="52" t="s">
        <v>67</v>
      </c>
      <c r="K2" s="55" t="s">
        <v>99</v>
      </c>
      <c r="L2" s="55" t="s">
        <v>111</v>
      </c>
      <c r="M2" s="76" t="s">
        <v>135</v>
      </c>
      <c r="N2" s="56" t="s">
        <v>100</v>
      </c>
      <c r="O2" s="57" t="s">
        <v>101</v>
      </c>
      <c r="P2" s="57" t="s">
        <v>112</v>
      </c>
      <c r="Q2" s="58" t="s">
        <v>136</v>
      </c>
      <c r="R2" s="72" t="s">
        <v>74</v>
      </c>
      <c r="S2" s="59" t="s">
        <v>72</v>
      </c>
      <c r="T2" s="60" t="s">
        <v>71</v>
      </c>
      <c r="U2" s="60" t="s">
        <v>102</v>
      </c>
      <c r="V2" s="60" t="s">
        <v>124</v>
      </c>
      <c r="W2" s="61" t="s">
        <v>137</v>
      </c>
      <c r="X2" s="62" t="s">
        <v>7</v>
      </c>
      <c r="Y2" s="63" t="s">
        <v>65</v>
      </c>
    </row>
    <row r="3" spans="1:25" ht="12.75">
      <c r="A3" s="64">
        <v>2</v>
      </c>
      <c r="B3" s="12" t="s">
        <v>10</v>
      </c>
      <c r="C3" s="13">
        <v>23</v>
      </c>
      <c r="D3" s="14">
        <v>162</v>
      </c>
      <c r="E3" s="13">
        <v>68</v>
      </c>
      <c r="F3" s="14">
        <v>53</v>
      </c>
      <c r="G3" s="20">
        <f>E3-F3</f>
        <v>15</v>
      </c>
      <c r="H3" s="11">
        <f>N3+O3+P3+Q3</f>
        <v>6</v>
      </c>
      <c r="I3" s="67">
        <f>G3-H3</f>
        <v>9</v>
      </c>
      <c r="J3" s="13">
        <v>65</v>
      </c>
      <c r="K3" s="10">
        <v>63.5</v>
      </c>
      <c r="L3" s="10">
        <v>63</v>
      </c>
      <c r="M3" s="69">
        <v>62</v>
      </c>
      <c r="N3" s="20">
        <f>E3-J3</f>
        <v>3</v>
      </c>
      <c r="O3" s="4">
        <f>J3-K3</f>
        <v>1.5</v>
      </c>
      <c r="P3" s="4">
        <f>K3-L3</f>
        <v>0.5</v>
      </c>
      <c r="Q3" s="45">
        <f>L3-M3</f>
        <v>1</v>
      </c>
      <c r="R3" s="73">
        <f>H3/G3</f>
        <v>0.4</v>
      </c>
      <c r="S3" s="20" t="s">
        <v>44</v>
      </c>
      <c r="T3" s="4" t="s">
        <v>83</v>
      </c>
      <c r="U3" s="4" t="s">
        <v>106</v>
      </c>
      <c r="V3" s="4" t="s">
        <v>126</v>
      </c>
      <c r="W3" s="21" t="s">
        <v>138</v>
      </c>
      <c r="X3" s="39" t="s">
        <v>38</v>
      </c>
      <c r="Y3" s="16" t="s">
        <v>66</v>
      </c>
    </row>
    <row r="4" spans="1:25" ht="12.75">
      <c r="A4" s="64">
        <v>3</v>
      </c>
      <c r="B4" s="12" t="s">
        <v>69</v>
      </c>
      <c r="C4" s="15">
        <v>29</v>
      </c>
      <c r="D4" s="16">
        <v>174</v>
      </c>
      <c r="E4" s="15">
        <v>106</v>
      </c>
      <c r="F4" s="16">
        <v>80</v>
      </c>
      <c r="G4" s="20">
        <f>E4-F4</f>
        <v>26</v>
      </c>
      <c r="H4" s="11">
        <f>N4+O4+P4+Q4</f>
        <v>6</v>
      </c>
      <c r="I4" s="67">
        <f>G4-H4</f>
        <v>20</v>
      </c>
      <c r="J4" s="15">
        <v>102.7</v>
      </c>
      <c r="K4" s="3">
        <v>102</v>
      </c>
      <c r="L4" s="3">
        <v>101</v>
      </c>
      <c r="M4" s="70">
        <v>100</v>
      </c>
      <c r="N4" s="20">
        <f>E4-J4</f>
        <v>3.299999999999997</v>
      </c>
      <c r="O4" s="4">
        <f>J4-K4</f>
        <v>0.7000000000000028</v>
      </c>
      <c r="P4" s="4">
        <f>K4-L4</f>
        <v>1</v>
      </c>
      <c r="Q4" s="45">
        <f>L4-M4</f>
        <v>1</v>
      </c>
      <c r="R4" s="73">
        <f>H4/G4</f>
        <v>0.23076923076923078</v>
      </c>
      <c r="S4" s="25" t="s">
        <v>54</v>
      </c>
      <c r="T4" s="9"/>
      <c r="U4" s="9"/>
      <c r="V4" s="4" t="s">
        <v>129</v>
      </c>
      <c r="W4" s="21" t="s">
        <v>129</v>
      </c>
      <c r="X4" s="40" t="s">
        <v>55</v>
      </c>
      <c r="Y4" s="16" t="s">
        <v>66</v>
      </c>
    </row>
    <row r="5" spans="1:25" ht="12.75">
      <c r="A5" s="64">
        <v>1</v>
      </c>
      <c r="B5" s="12" t="s">
        <v>28</v>
      </c>
      <c r="C5" s="13">
        <v>34</v>
      </c>
      <c r="D5" s="14">
        <v>167</v>
      </c>
      <c r="E5" s="13">
        <v>97</v>
      </c>
      <c r="F5" s="14">
        <v>69</v>
      </c>
      <c r="G5" s="20">
        <f>E5-F5</f>
        <v>28</v>
      </c>
      <c r="H5" s="11">
        <f>N5+O5+P5+Q5</f>
        <v>5</v>
      </c>
      <c r="I5" s="67">
        <f>G5-H5</f>
        <v>23</v>
      </c>
      <c r="J5" s="13">
        <v>93</v>
      </c>
      <c r="K5" s="10">
        <v>92</v>
      </c>
      <c r="L5" s="10">
        <v>92</v>
      </c>
      <c r="M5" s="69">
        <v>92</v>
      </c>
      <c r="N5" s="20">
        <f>E5-J5</f>
        <v>4</v>
      </c>
      <c r="O5" s="4">
        <f>J5-K5</f>
        <v>1</v>
      </c>
      <c r="P5" s="4">
        <f>K5-L5</f>
        <v>0</v>
      </c>
      <c r="Q5" s="45">
        <f>L5-M5</f>
        <v>0</v>
      </c>
      <c r="R5" s="73">
        <f>H5/G5</f>
        <v>0.17857142857142858</v>
      </c>
      <c r="S5" s="20" t="s">
        <v>32</v>
      </c>
      <c r="T5" s="4" t="s">
        <v>75</v>
      </c>
      <c r="U5" s="4" t="s">
        <v>109</v>
      </c>
      <c r="V5" s="4" t="s">
        <v>109</v>
      </c>
      <c r="W5" s="21" t="s">
        <v>134</v>
      </c>
      <c r="X5" s="39" t="s">
        <v>42</v>
      </c>
      <c r="Y5" s="16" t="s">
        <v>66</v>
      </c>
    </row>
    <row r="6" spans="1:25" ht="12.75">
      <c r="A6" s="64">
        <v>29</v>
      </c>
      <c r="B6" s="12" t="s">
        <v>116</v>
      </c>
      <c r="C6" s="13">
        <v>23</v>
      </c>
      <c r="D6" s="14">
        <v>166</v>
      </c>
      <c r="E6" s="13">
        <v>58</v>
      </c>
      <c r="F6" s="14">
        <v>54</v>
      </c>
      <c r="G6" s="20">
        <f>E6-F6</f>
        <v>4</v>
      </c>
      <c r="H6" s="11">
        <f>N6+O6+P6+Q6</f>
        <v>4</v>
      </c>
      <c r="I6" s="67">
        <f>G6-H6</f>
        <v>0</v>
      </c>
      <c r="J6" s="13">
        <v>58</v>
      </c>
      <c r="K6" s="10">
        <v>58</v>
      </c>
      <c r="L6" s="10">
        <v>57</v>
      </c>
      <c r="M6" s="69">
        <v>54</v>
      </c>
      <c r="N6" s="20">
        <f>E6-J6</f>
        <v>0</v>
      </c>
      <c r="O6" s="4">
        <f>J6-K6</f>
        <v>0</v>
      </c>
      <c r="P6" s="4">
        <f>K6-L6</f>
        <v>1</v>
      </c>
      <c r="Q6" s="45">
        <f>L6-M6</f>
        <v>3</v>
      </c>
      <c r="R6" s="73">
        <f>H6/G6</f>
        <v>1</v>
      </c>
      <c r="S6" s="20"/>
      <c r="T6" s="4"/>
      <c r="U6" s="4" t="s">
        <v>113</v>
      </c>
      <c r="V6" s="4"/>
      <c r="W6" s="21" t="s">
        <v>131</v>
      </c>
      <c r="X6" s="39" t="s">
        <v>40</v>
      </c>
      <c r="Y6" s="16">
        <v>39965</v>
      </c>
    </row>
    <row r="7" spans="1:25" ht="12.75">
      <c r="A7" s="64">
        <v>14</v>
      </c>
      <c r="B7" s="12" t="s">
        <v>14</v>
      </c>
      <c r="C7" s="13">
        <v>29</v>
      </c>
      <c r="D7" s="14">
        <v>165</v>
      </c>
      <c r="E7" s="13">
        <v>63</v>
      </c>
      <c r="F7" s="14">
        <v>53</v>
      </c>
      <c r="G7" s="20">
        <f>E7-F7</f>
        <v>10</v>
      </c>
      <c r="H7" s="11">
        <f>N7+O7+P7+Q7</f>
        <v>4</v>
      </c>
      <c r="I7" s="67">
        <f>G7-H7</f>
        <v>6</v>
      </c>
      <c r="J7" s="13">
        <v>63</v>
      </c>
      <c r="K7" s="10">
        <v>59</v>
      </c>
      <c r="L7" s="10">
        <v>59</v>
      </c>
      <c r="M7" s="69">
        <v>59</v>
      </c>
      <c r="N7" s="20">
        <f>E7-J7</f>
        <v>0</v>
      </c>
      <c r="O7" s="4">
        <f>J7-K7</f>
        <v>4</v>
      </c>
      <c r="P7" s="4">
        <f>K7-L7</f>
        <v>0</v>
      </c>
      <c r="Q7" s="45">
        <f>L7-M7</f>
        <v>0</v>
      </c>
      <c r="R7" s="73">
        <f>H7/G7</f>
        <v>0.4</v>
      </c>
      <c r="S7" s="20" t="s">
        <v>12</v>
      </c>
      <c r="T7" s="4"/>
      <c r="U7" s="4"/>
      <c r="V7" s="4"/>
      <c r="W7" s="21"/>
      <c r="X7" s="39" t="s">
        <v>13</v>
      </c>
      <c r="Y7" s="16" t="s">
        <v>66</v>
      </c>
    </row>
    <row r="8" spans="1:25" ht="12.75">
      <c r="A8" s="9">
        <v>14</v>
      </c>
      <c r="B8" s="12" t="s">
        <v>51</v>
      </c>
      <c r="C8" s="15">
        <v>29</v>
      </c>
      <c r="D8" s="14">
        <v>166</v>
      </c>
      <c r="E8" s="13">
        <v>69</v>
      </c>
      <c r="F8" s="16">
        <v>58</v>
      </c>
      <c r="G8" s="20">
        <f>E8-F8</f>
        <v>11</v>
      </c>
      <c r="H8" s="11">
        <f>N8+O8+P8+Q8</f>
        <v>3.700000000000003</v>
      </c>
      <c r="I8" s="67">
        <f>G8-H8</f>
        <v>7.299999999999997</v>
      </c>
      <c r="J8" s="43">
        <v>67</v>
      </c>
      <c r="K8" s="46">
        <v>66</v>
      </c>
      <c r="L8" s="46">
        <v>65.3</v>
      </c>
      <c r="M8" s="75">
        <v>65.3</v>
      </c>
      <c r="N8" s="44">
        <f>E8-J8</f>
        <v>2</v>
      </c>
      <c r="O8" s="47">
        <f>J8-K8</f>
        <v>1</v>
      </c>
      <c r="P8" s="47">
        <f>K8-L8</f>
        <v>0.7000000000000028</v>
      </c>
      <c r="Q8" s="45">
        <f>L8-M8</f>
        <v>0</v>
      </c>
      <c r="R8" s="73">
        <f>H8/G8</f>
        <v>0.33636363636363664</v>
      </c>
      <c r="S8" s="20" t="s">
        <v>50</v>
      </c>
      <c r="T8" s="4" t="s">
        <v>77</v>
      </c>
      <c r="U8" s="4" t="s">
        <v>118</v>
      </c>
      <c r="V8" s="4" t="s">
        <v>127</v>
      </c>
      <c r="W8" s="21"/>
      <c r="X8" s="40" t="s">
        <v>49</v>
      </c>
      <c r="Y8" s="16" t="s">
        <v>66</v>
      </c>
    </row>
    <row r="9" spans="1:25" ht="12.75">
      <c r="A9" s="64">
        <v>12</v>
      </c>
      <c r="B9" s="12" t="s">
        <v>90</v>
      </c>
      <c r="C9" s="13">
        <v>36</v>
      </c>
      <c r="D9" s="14">
        <v>176</v>
      </c>
      <c r="E9" s="13">
        <v>68</v>
      </c>
      <c r="F9" s="14">
        <v>61</v>
      </c>
      <c r="G9" s="20">
        <f>E9-F9</f>
        <v>7</v>
      </c>
      <c r="H9" s="11">
        <f>N9+O9+P9+Q9</f>
        <v>2.299999999999997</v>
      </c>
      <c r="I9" s="67">
        <f>G9-H9</f>
        <v>4.700000000000003</v>
      </c>
      <c r="J9" s="13">
        <v>67</v>
      </c>
      <c r="K9" s="10">
        <v>66.7</v>
      </c>
      <c r="L9" s="10">
        <v>66.7</v>
      </c>
      <c r="M9" s="69">
        <v>65.7</v>
      </c>
      <c r="N9" s="20">
        <f>E9-J9</f>
        <v>1</v>
      </c>
      <c r="O9" s="4">
        <f>J9-K9</f>
        <v>0.29999999999999716</v>
      </c>
      <c r="P9" s="4">
        <f>K9-L9</f>
        <v>0</v>
      </c>
      <c r="Q9" s="45">
        <f>L9-M9</f>
        <v>1</v>
      </c>
      <c r="R9" s="73">
        <f>H9/G9</f>
        <v>0.3285714285714282</v>
      </c>
      <c r="S9" s="20"/>
      <c r="T9" s="4"/>
      <c r="U9" s="4"/>
      <c r="V9" s="4"/>
      <c r="W9" s="21"/>
      <c r="X9" s="39" t="s">
        <v>13</v>
      </c>
      <c r="Y9" s="16" t="s">
        <v>66</v>
      </c>
    </row>
    <row r="10" spans="1:25" ht="12.75">
      <c r="A10" s="64">
        <v>4</v>
      </c>
      <c r="B10" s="12" t="s">
        <v>11</v>
      </c>
      <c r="C10" s="15">
        <v>27</v>
      </c>
      <c r="D10" s="14">
        <v>165</v>
      </c>
      <c r="E10" s="13">
        <v>70</v>
      </c>
      <c r="F10" s="14">
        <v>58</v>
      </c>
      <c r="G10" s="20">
        <f>E10-F10</f>
        <v>12</v>
      </c>
      <c r="H10" s="11">
        <f>N10+O10+P10+Q10</f>
        <v>2</v>
      </c>
      <c r="I10" s="67">
        <f>G10-H10</f>
        <v>10</v>
      </c>
      <c r="J10" s="13">
        <v>67</v>
      </c>
      <c r="K10" s="10">
        <v>68</v>
      </c>
      <c r="L10" s="10">
        <v>68.5</v>
      </c>
      <c r="M10" s="69">
        <v>68</v>
      </c>
      <c r="N10" s="20">
        <f>E10-J10</f>
        <v>3</v>
      </c>
      <c r="O10" s="4">
        <f>J10-K10</f>
        <v>-1</v>
      </c>
      <c r="P10" s="4">
        <f>K10-L10</f>
        <v>-0.5</v>
      </c>
      <c r="Q10" s="45">
        <f>L10-M10</f>
        <v>0.5</v>
      </c>
      <c r="R10" s="73">
        <f>H10/G10</f>
        <v>0.16666666666666666</v>
      </c>
      <c r="S10" s="20" t="s">
        <v>29</v>
      </c>
      <c r="T10" s="4"/>
      <c r="U10" s="4"/>
      <c r="V10" s="4"/>
      <c r="W10" s="21"/>
      <c r="X10" s="39" t="s">
        <v>39</v>
      </c>
      <c r="Y10" s="16" t="s">
        <v>66</v>
      </c>
    </row>
    <row r="11" spans="1:25" ht="12.75">
      <c r="A11" s="3">
        <v>15</v>
      </c>
      <c r="B11" s="12" t="s">
        <v>52</v>
      </c>
      <c r="C11" s="15">
        <v>22</v>
      </c>
      <c r="D11" s="14">
        <v>170</v>
      </c>
      <c r="E11" s="13">
        <v>62</v>
      </c>
      <c r="F11" s="16">
        <v>57</v>
      </c>
      <c r="G11" s="20">
        <f>E11-F11</f>
        <v>5</v>
      </c>
      <c r="H11" s="11">
        <f>N11+O11+P11+Q11</f>
        <v>2</v>
      </c>
      <c r="I11" s="67">
        <f>G11-H11</f>
        <v>3</v>
      </c>
      <c r="J11" s="13">
        <v>60.5</v>
      </c>
      <c r="K11" s="10">
        <v>60</v>
      </c>
      <c r="L11" s="10">
        <v>60</v>
      </c>
      <c r="M11" s="69">
        <v>60</v>
      </c>
      <c r="N11" s="20">
        <f>E11-J11</f>
        <v>1.5</v>
      </c>
      <c r="O11" s="4">
        <f>J11-K11</f>
        <v>0.5</v>
      </c>
      <c r="P11" s="4">
        <f>K11-L11</f>
        <v>0</v>
      </c>
      <c r="Q11" s="45">
        <f>L11-M11</f>
        <v>0</v>
      </c>
      <c r="R11" s="73">
        <f>H11/G11</f>
        <v>0.4</v>
      </c>
      <c r="S11" s="20" t="s">
        <v>53</v>
      </c>
      <c r="T11" s="4" t="s">
        <v>79</v>
      </c>
      <c r="U11" s="4" t="s">
        <v>119</v>
      </c>
      <c r="V11" s="4"/>
      <c r="W11" s="21"/>
      <c r="X11" s="39" t="s">
        <v>41</v>
      </c>
      <c r="Y11" s="16" t="s">
        <v>66</v>
      </c>
    </row>
    <row r="12" spans="1:25" ht="12.75">
      <c r="A12" s="3">
        <v>13</v>
      </c>
      <c r="B12" s="12" t="s">
        <v>58</v>
      </c>
      <c r="C12" s="15">
        <v>27</v>
      </c>
      <c r="D12" s="16">
        <v>167</v>
      </c>
      <c r="E12" s="15">
        <v>64</v>
      </c>
      <c r="F12" s="16">
        <v>58</v>
      </c>
      <c r="G12" s="20">
        <f>E12-F12</f>
        <v>6</v>
      </c>
      <c r="H12" s="11">
        <f>N12+O12+P12+Q12</f>
        <v>1.5</v>
      </c>
      <c r="I12" s="67">
        <f>G12-H12</f>
        <v>4.5</v>
      </c>
      <c r="J12" s="15">
        <v>64.3</v>
      </c>
      <c r="K12" s="3">
        <v>62.5</v>
      </c>
      <c r="L12" s="3">
        <v>62.5</v>
      </c>
      <c r="M12" s="70">
        <v>62.5</v>
      </c>
      <c r="N12" s="20">
        <f>E12-J12</f>
        <v>-0.29999999999999716</v>
      </c>
      <c r="O12" s="4">
        <f>J12-K12</f>
        <v>1.7999999999999972</v>
      </c>
      <c r="P12" s="4">
        <f>K12-L12</f>
        <v>0</v>
      </c>
      <c r="Q12" s="45">
        <f>L12-M12</f>
        <v>0</v>
      </c>
      <c r="R12" s="73">
        <f>H12/G12</f>
        <v>0.25</v>
      </c>
      <c r="S12" s="20" t="s">
        <v>59</v>
      </c>
      <c r="T12" s="4"/>
      <c r="U12" s="4" t="s">
        <v>117</v>
      </c>
      <c r="V12" s="4"/>
      <c r="W12" s="21"/>
      <c r="X12" s="40" t="s">
        <v>40</v>
      </c>
      <c r="Y12" s="16" t="s">
        <v>66</v>
      </c>
    </row>
    <row r="13" spans="1:25" ht="12.75">
      <c r="A13" s="3">
        <v>7</v>
      </c>
      <c r="B13" s="12" t="s">
        <v>18</v>
      </c>
      <c r="C13" s="15"/>
      <c r="D13" s="16">
        <v>165</v>
      </c>
      <c r="E13" s="15">
        <v>55</v>
      </c>
      <c r="F13" s="16">
        <v>52</v>
      </c>
      <c r="G13" s="20">
        <f>E13-F13</f>
        <v>3</v>
      </c>
      <c r="H13" s="11">
        <f>N13+O13+P13+Q13</f>
        <v>1.5</v>
      </c>
      <c r="I13" s="67">
        <f>G13-H13</f>
        <v>1.5</v>
      </c>
      <c r="J13" s="15">
        <v>53.5</v>
      </c>
      <c r="K13" s="3">
        <v>53.5</v>
      </c>
      <c r="L13" s="3">
        <v>53.5</v>
      </c>
      <c r="M13" s="70">
        <v>53.5</v>
      </c>
      <c r="N13" s="20">
        <f>E13-J13</f>
        <v>1.5</v>
      </c>
      <c r="O13" s="4">
        <f>J13-K13</f>
        <v>0</v>
      </c>
      <c r="P13" s="4">
        <f>K13-L13</f>
        <v>0</v>
      </c>
      <c r="Q13" s="45">
        <f>L13-M13</f>
        <v>0</v>
      </c>
      <c r="R13" s="73">
        <f>H13/G13</f>
        <v>0.5</v>
      </c>
      <c r="S13" s="20" t="s">
        <v>19</v>
      </c>
      <c r="T13" s="4"/>
      <c r="U13" s="4"/>
      <c r="V13" s="4"/>
      <c r="W13" s="21"/>
      <c r="X13" s="40"/>
      <c r="Y13" s="16" t="s">
        <v>66</v>
      </c>
    </row>
    <row r="14" spans="1:25" ht="12.75">
      <c r="A14" s="9">
        <v>33</v>
      </c>
      <c r="B14" s="12" t="s">
        <v>123</v>
      </c>
      <c r="C14" s="15">
        <v>25</v>
      </c>
      <c r="D14" s="16">
        <v>160</v>
      </c>
      <c r="E14" s="15">
        <v>90</v>
      </c>
      <c r="F14" s="16">
        <v>55</v>
      </c>
      <c r="G14" s="20">
        <f>E14-F14</f>
        <v>35</v>
      </c>
      <c r="H14" s="11">
        <f>N14+O14+P14+Q14</f>
        <v>1.2999999999999972</v>
      </c>
      <c r="I14" s="67">
        <f>G14-H14</f>
        <v>33.7</v>
      </c>
      <c r="J14" s="15">
        <v>90</v>
      </c>
      <c r="K14" s="3">
        <v>90</v>
      </c>
      <c r="L14" s="3">
        <v>88.7</v>
      </c>
      <c r="M14" s="70">
        <v>88.7</v>
      </c>
      <c r="N14" s="20">
        <f>E14-J14</f>
        <v>0</v>
      </c>
      <c r="O14" s="4">
        <f>J14-K14</f>
        <v>0</v>
      </c>
      <c r="P14" s="4">
        <f>K14-L14</f>
        <v>1.2999999999999972</v>
      </c>
      <c r="Q14" s="45">
        <f>L14-M14</f>
        <v>0</v>
      </c>
      <c r="R14" s="73">
        <f>H14/G14</f>
        <v>0.03714285714285706</v>
      </c>
      <c r="S14" s="20"/>
      <c r="T14" s="4"/>
      <c r="U14" s="4"/>
      <c r="V14" s="4" t="s">
        <v>130</v>
      </c>
      <c r="W14" s="21"/>
      <c r="X14" s="40" t="s">
        <v>55</v>
      </c>
      <c r="Y14" s="29">
        <v>39969</v>
      </c>
    </row>
    <row r="15" spans="1:25" ht="12.75">
      <c r="A15" s="3">
        <v>5</v>
      </c>
      <c r="B15" s="12" t="s">
        <v>96</v>
      </c>
      <c r="C15" s="15">
        <v>32</v>
      </c>
      <c r="D15" s="16">
        <v>169</v>
      </c>
      <c r="E15" s="15">
        <v>63</v>
      </c>
      <c r="F15" s="16">
        <v>57</v>
      </c>
      <c r="G15" s="20">
        <f>E15-F15</f>
        <v>6</v>
      </c>
      <c r="H15" s="11">
        <f>N15+O15+P15+Q15</f>
        <v>1.2999999999999972</v>
      </c>
      <c r="I15" s="67">
        <f>G15-H15</f>
        <v>4.700000000000003</v>
      </c>
      <c r="J15" s="15">
        <v>63</v>
      </c>
      <c r="K15" s="3">
        <v>61.7</v>
      </c>
      <c r="L15" s="3">
        <v>61.7</v>
      </c>
      <c r="M15" s="70">
        <v>61.7</v>
      </c>
      <c r="N15" s="20">
        <f>E15-J15</f>
        <v>0</v>
      </c>
      <c r="O15" s="4">
        <f>J15-K15</f>
        <v>1.2999999999999972</v>
      </c>
      <c r="P15" s="4">
        <f>K15-L15</f>
        <v>0</v>
      </c>
      <c r="Q15" s="45">
        <f>L15-M15</f>
        <v>0</v>
      </c>
      <c r="R15" s="73">
        <f>H15/G15</f>
        <v>0.2166666666666662</v>
      </c>
      <c r="S15" s="20" t="s">
        <v>97</v>
      </c>
      <c r="T15" s="4"/>
      <c r="U15" s="4" t="s">
        <v>97</v>
      </c>
      <c r="V15" s="4"/>
      <c r="W15" s="21"/>
      <c r="X15" s="40" t="s">
        <v>40</v>
      </c>
      <c r="Y15" s="29">
        <v>39962</v>
      </c>
    </row>
    <row r="16" spans="1:25" ht="12.75">
      <c r="A16" s="9">
        <v>9</v>
      </c>
      <c r="B16" s="12" t="s">
        <v>15</v>
      </c>
      <c r="C16" s="13">
        <v>30</v>
      </c>
      <c r="D16" s="14">
        <v>166</v>
      </c>
      <c r="E16" s="13">
        <v>60</v>
      </c>
      <c r="F16" s="14">
        <v>56</v>
      </c>
      <c r="G16" s="20">
        <f>E16-F16</f>
        <v>4</v>
      </c>
      <c r="H16" s="11">
        <f>N16+O16+P16+Q16</f>
        <v>1.2000000000000028</v>
      </c>
      <c r="I16" s="67">
        <f>G16-H16</f>
        <v>2.799999999999997</v>
      </c>
      <c r="J16" s="13">
        <v>60</v>
      </c>
      <c r="K16" s="10">
        <v>59.5</v>
      </c>
      <c r="L16" s="10">
        <v>58.8</v>
      </c>
      <c r="M16" s="69">
        <v>58.8</v>
      </c>
      <c r="N16" s="20">
        <f>E16-J16</f>
        <v>0</v>
      </c>
      <c r="O16" s="4">
        <f>J16-K16</f>
        <v>0.5</v>
      </c>
      <c r="P16" s="4">
        <f>K16-L16</f>
        <v>0.7000000000000028</v>
      </c>
      <c r="Q16" s="45">
        <f>L16-M16</f>
        <v>0</v>
      </c>
      <c r="R16" s="73">
        <f>H16/G16</f>
        <v>0.3000000000000007</v>
      </c>
      <c r="S16" s="20" t="s">
        <v>45</v>
      </c>
      <c r="T16" s="4" t="s">
        <v>76</v>
      </c>
      <c r="U16" s="4" t="s">
        <v>104</v>
      </c>
      <c r="V16" s="4"/>
      <c r="W16" s="21"/>
      <c r="X16" s="39" t="s">
        <v>40</v>
      </c>
      <c r="Y16" s="16" t="s">
        <v>66</v>
      </c>
    </row>
    <row r="17" spans="1:25" ht="12.75">
      <c r="A17" s="3">
        <v>7</v>
      </c>
      <c r="B17" s="12" t="s">
        <v>62</v>
      </c>
      <c r="C17" s="36">
        <v>25</v>
      </c>
      <c r="D17" s="37">
        <v>168</v>
      </c>
      <c r="E17" s="36">
        <v>70</v>
      </c>
      <c r="F17" s="37">
        <v>65</v>
      </c>
      <c r="G17" s="20">
        <f>E17-F17</f>
        <v>5</v>
      </c>
      <c r="H17" s="11">
        <f>N17+O17+P17+Q17</f>
        <v>1.0999999999999943</v>
      </c>
      <c r="I17" s="67">
        <f>G17-H17</f>
        <v>3.9000000000000057</v>
      </c>
      <c r="J17" s="13">
        <v>69.4</v>
      </c>
      <c r="K17" s="10">
        <v>68.9</v>
      </c>
      <c r="L17" s="10">
        <v>68.9</v>
      </c>
      <c r="M17" s="69">
        <v>68.9</v>
      </c>
      <c r="N17" s="20">
        <f>E17-J17</f>
        <v>0.5999999999999943</v>
      </c>
      <c r="O17" s="4">
        <f>J17-K17</f>
        <v>0.5</v>
      </c>
      <c r="P17" s="4">
        <f>K17-L17</f>
        <v>0</v>
      </c>
      <c r="Q17" s="45">
        <f>L17-M17</f>
        <v>0</v>
      </c>
      <c r="R17" s="73">
        <f>H17/G17</f>
        <v>0.21999999999999886</v>
      </c>
      <c r="S17" s="20" t="s">
        <v>63</v>
      </c>
      <c r="T17" s="4"/>
      <c r="U17" s="4" t="s">
        <v>107</v>
      </c>
      <c r="V17" s="4"/>
      <c r="W17" s="21"/>
      <c r="X17" s="41" t="s">
        <v>64</v>
      </c>
      <c r="Y17" s="38">
        <v>39955</v>
      </c>
    </row>
    <row r="18" spans="1:25" ht="12.75">
      <c r="A18" s="64">
        <v>15</v>
      </c>
      <c r="B18" s="12" t="s">
        <v>27</v>
      </c>
      <c r="C18" s="13">
        <v>25</v>
      </c>
      <c r="D18" s="14">
        <v>170</v>
      </c>
      <c r="E18" s="13">
        <v>66</v>
      </c>
      <c r="F18" s="14">
        <v>60</v>
      </c>
      <c r="G18" s="20">
        <f>E18-F18</f>
        <v>6</v>
      </c>
      <c r="H18" s="11">
        <f>N18+O18+P18+Q18</f>
        <v>1</v>
      </c>
      <c r="I18" s="67">
        <f>G18-H18</f>
        <v>5</v>
      </c>
      <c r="J18" s="13">
        <v>66</v>
      </c>
      <c r="K18" s="10">
        <v>66</v>
      </c>
      <c r="L18" s="10">
        <v>65</v>
      </c>
      <c r="M18" s="69">
        <v>65</v>
      </c>
      <c r="N18" s="20">
        <f>E18-J18</f>
        <v>0</v>
      </c>
      <c r="O18" s="4">
        <f>J18-K18</f>
        <v>0</v>
      </c>
      <c r="P18" s="4">
        <f>K18-L18</f>
        <v>1</v>
      </c>
      <c r="Q18" s="45">
        <f>L18-M18</f>
        <v>0</v>
      </c>
      <c r="R18" s="73">
        <f>H18/G18</f>
        <v>0.16666666666666666</v>
      </c>
      <c r="S18" s="20" t="s">
        <v>56</v>
      </c>
      <c r="T18" s="4" t="s">
        <v>84</v>
      </c>
      <c r="U18" s="4"/>
      <c r="V18" s="4"/>
      <c r="W18" s="21"/>
      <c r="X18" s="39" t="s">
        <v>37</v>
      </c>
      <c r="Y18" s="16" t="s">
        <v>66</v>
      </c>
    </row>
    <row r="19" spans="1:25" ht="12.75">
      <c r="A19" s="9">
        <v>25</v>
      </c>
      <c r="B19" s="12" t="s">
        <v>81</v>
      </c>
      <c r="C19" s="15"/>
      <c r="D19" s="16">
        <v>167</v>
      </c>
      <c r="E19" s="15">
        <v>62</v>
      </c>
      <c r="F19" s="16">
        <v>57</v>
      </c>
      <c r="G19" s="20">
        <f>E19-F19</f>
        <v>5</v>
      </c>
      <c r="H19" s="11">
        <f>N19+O19+P19+Q19</f>
        <v>1</v>
      </c>
      <c r="I19" s="67">
        <f>G19-H19</f>
        <v>4</v>
      </c>
      <c r="J19" s="15">
        <v>62</v>
      </c>
      <c r="K19" s="3">
        <v>62</v>
      </c>
      <c r="L19" s="3">
        <v>61</v>
      </c>
      <c r="M19" s="70">
        <v>61</v>
      </c>
      <c r="N19" s="20">
        <f>E19-J19</f>
        <v>0</v>
      </c>
      <c r="O19" s="4">
        <f>J19-K19</f>
        <v>0</v>
      </c>
      <c r="P19" s="4">
        <f>K19-L19</f>
        <v>1</v>
      </c>
      <c r="Q19" s="45">
        <f>L19-M19</f>
        <v>0</v>
      </c>
      <c r="R19" s="73">
        <f>H19/G19</f>
        <v>0.2</v>
      </c>
      <c r="S19" s="20" t="s">
        <v>93</v>
      </c>
      <c r="T19" s="4"/>
      <c r="U19" s="4"/>
      <c r="V19" s="4"/>
      <c r="W19" s="21"/>
      <c r="X19" s="40" t="s">
        <v>21</v>
      </c>
      <c r="Y19" s="29">
        <v>39959</v>
      </c>
    </row>
    <row r="20" spans="1:25" ht="12.75">
      <c r="A20" s="3">
        <v>8</v>
      </c>
      <c r="B20" s="12" t="s">
        <v>82</v>
      </c>
      <c r="C20" s="15">
        <v>21</v>
      </c>
      <c r="D20" s="16">
        <v>172</v>
      </c>
      <c r="E20" s="15">
        <v>64</v>
      </c>
      <c r="F20" s="16">
        <v>60</v>
      </c>
      <c r="G20" s="20">
        <f>E20-F20</f>
        <v>4</v>
      </c>
      <c r="H20" s="11">
        <f>N20+O20+P20+Q20</f>
        <v>1</v>
      </c>
      <c r="I20" s="67">
        <f>G20-H20</f>
        <v>3</v>
      </c>
      <c r="J20" s="15">
        <v>64</v>
      </c>
      <c r="K20" s="3">
        <v>63</v>
      </c>
      <c r="L20" s="3">
        <v>63</v>
      </c>
      <c r="M20" s="70">
        <v>63</v>
      </c>
      <c r="N20" s="20">
        <f>E20-J20</f>
        <v>0</v>
      </c>
      <c r="O20" s="4">
        <f>J20-K20</f>
        <v>1</v>
      </c>
      <c r="P20" s="4">
        <f>K20-L20</f>
        <v>0</v>
      </c>
      <c r="Q20" s="45">
        <f>L20-M20</f>
        <v>0</v>
      </c>
      <c r="R20" s="73">
        <f>H20/G20</f>
        <v>0.25</v>
      </c>
      <c r="S20" s="20" t="s">
        <v>86</v>
      </c>
      <c r="T20" s="4"/>
      <c r="U20" s="4" t="s">
        <v>105</v>
      </c>
      <c r="V20" s="4"/>
      <c r="W20" s="21"/>
      <c r="X20" s="39" t="s">
        <v>87</v>
      </c>
      <c r="Y20" s="29">
        <v>39959</v>
      </c>
    </row>
    <row r="21" spans="1:25" ht="12.75">
      <c r="A21" s="9">
        <v>10</v>
      </c>
      <c r="B21" s="12" t="s">
        <v>80</v>
      </c>
      <c r="C21" s="15">
        <v>30</v>
      </c>
      <c r="D21" s="16">
        <v>165</v>
      </c>
      <c r="E21" s="15">
        <v>59</v>
      </c>
      <c r="F21" s="16">
        <v>56</v>
      </c>
      <c r="G21" s="20">
        <f>E21-F21</f>
        <v>3</v>
      </c>
      <c r="H21" s="11">
        <f>N21+O21+P21+Q21</f>
        <v>0.8999999999999986</v>
      </c>
      <c r="I21" s="67">
        <f>G21-H21</f>
        <v>2.1000000000000014</v>
      </c>
      <c r="J21" s="15">
        <v>59</v>
      </c>
      <c r="K21" s="3">
        <v>58.5</v>
      </c>
      <c r="L21" s="3">
        <v>58.1</v>
      </c>
      <c r="M21" s="70">
        <v>58.1</v>
      </c>
      <c r="N21" s="20">
        <f>E21-J21</f>
        <v>0</v>
      </c>
      <c r="O21" s="4">
        <f>J21-K21</f>
        <v>0.5</v>
      </c>
      <c r="P21" s="4">
        <f>K21-L21</f>
        <v>0.3999999999999986</v>
      </c>
      <c r="Q21" s="45">
        <f>L21-M21</f>
        <v>0</v>
      </c>
      <c r="R21" s="73">
        <f>H21/G21</f>
        <v>0.29999999999999954</v>
      </c>
      <c r="S21" s="20" t="s">
        <v>85</v>
      </c>
      <c r="T21" s="4"/>
      <c r="U21" s="4" t="s">
        <v>108</v>
      </c>
      <c r="V21" s="4" t="s">
        <v>128</v>
      </c>
      <c r="W21" s="21"/>
      <c r="X21" s="40"/>
      <c r="Y21" s="29">
        <v>39959</v>
      </c>
    </row>
    <row r="22" spans="1:25" ht="12.75">
      <c r="A22" s="64">
        <v>6</v>
      </c>
      <c r="B22" s="12" t="s">
        <v>46</v>
      </c>
      <c r="C22" s="13">
        <v>26</v>
      </c>
      <c r="D22" s="14">
        <v>161</v>
      </c>
      <c r="E22" s="13">
        <v>54</v>
      </c>
      <c r="F22" s="14">
        <v>50</v>
      </c>
      <c r="G22" s="20">
        <f>E22-F22</f>
        <v>4</v>
      </c>
      <c r="H22" s="11">
        <f>N22+O22+P22+Q22</f>
        <v>0.5</v>
      </c>
      <c r="I22" s="67">
        <f>G22-H22</f>
        <v>3.5</v>
      </c>
      <c r="J22" s="13">
        <v>53</v>
      </c>
      <c r="K22" s="10">
        <v>52.8</v>
      </c>
      <c r="L22" s="10">
        <v>52.3</v>
      </c>
      <c r="M22" s="69">
        <v>53.5</v>
      </c>
      <c r="N22" s="20">
        <f>E22-J22</f>
        <v>1</v>
      </c>
      <c r="O22" s="4">
        <f>J22-K22</f>
        <v>0.20000000000000284</v>
      </c>
      <c r="P22" s="4">
        <f>K22-L22</f>
        <v>0.5</v>
      </c>
      <c r="Q22" s="45">
        <f>L22-M22</f>
        <v>-1.2000000000000028</v>
      </c>
      <c r="R22" s="73">
        <f>H22/G22</f>
        <v>0.125</v>
      </c>
      <c r="S22" s="20" t="s">
        <v>30</v>
      </c>
      <c r="T22" s="4"/>
      <c r="U22" s="4" t="s">
        <v>103</v>
      </c>
      <c r="V22" s="4" t="s">
        <v>125</v>
      </c>
      <c r="W22" s="21" t="s">
        <v>103</v>
      </c>
      <c r="X22" s="39" t="s">
        <v>41</v>
      </c>
      <c r="Y22" s="16" t="s">
        <v>66</v>
      </c>
    </row>
    <row r="23" spans="1:25" ht="12.75">
      <c r="A23" s="9">
        <v>11</v>
      </c>
      <c r="B23" s="12" t="s">
        <v>57</v>
      </c>
      <c r="C23" s="15"/>
      <c r="D23" s="14">
        <v>164</v>
      </c>
      <c r="E23" s="13">
        <v>58</v>
      </c>
      <c r="F23" s="16">
        <v>54</v>
      </c>
      <c r="G23" s="20">
        <f>E23-F23</f>
        <v>4</v>
      </c>
      <c r="H23" s="11">
        <f>N23+O23+P23+Q23</f>
        <v>0.3999999999999986</v>
      </c>
      <c r="I23" s="67">
        <f>G23-H23</f>
        <v>3.6000000000000014</v>
      </c>
      <c r="J23" s="13">
        <v>57.5</v>
      </c>
      <c r="K23" s="10">
        <v>58</v>
      </c>
      <c r="L23" s="10">
        <v>57.6</v>
      </c>
      <c r="M23" s="69">
        <v>57.6</v>
      </c>
      <c r="N23" s="20">
        <f>E23-J23</f>
        <v>0.5</v>
      </c>
      <c r="O23" s="4">
        <f>J23-K23</f>
        <v>-0.5</v>
      </c>
      <c r="P23" s="4">
        <f>K23-L23</f>
        <v>0.3999999999999986</v>
      </c>
      <c r="Q23" s="45">
        <f>L23-M23</f>
        <v>0</v>
      </c>
      <c r="R23" s="73">
        <f>H23/G23</f>
        <v>0.09999999999999964</v>
      </c>
      <c r="S23" s="20" t="s">
        <v>60</v>
      </c>
      <c r="T23" s="4"/>
      <c r="U23" s="4"/>
      <c r="V23" s="4"/>
      <c r="W23" s="21"/>
      <c r="X23" s="40" t="s">
        <v>61</v>
      </c>
      <c r="Y23" s="16" t="s">
        <v>66</v>
      </c>
    </row>
    <row r="24" spans="1:25" ht="12.75">
      <c r="A24" s="3">
        <v>15</v>
      </c>
      <c r="B24" s="12" t="s">
        <v>16</v>
      </c>
      <c r="C24" s="15">
        <v>25</v>
      </c>
      <c r="D24" s="16">
        <v>170</v>
      </c>
      <c r="E24" s="15">
        <v>50</v>
      </c>
      <c r="F24" s="16">
        <v>46</v>
      </c>
      <c r="G24" s="20">
        <f>E24-F24</f>
        <v>4</v>
      </c>
      <c r="H24" s="11">
        <f>N24+O24+P24+Q24</f>
        <v>0</v>
      </c>
      <c r="I24" s="67">
        <f>G24-H24</f>
        <v>4</v>
      </c>
      <c r="J24" s="15">
        <v>50</v>
      </c>
      <c r="K24" s="3">
        <v>50</v>
      </c>
      <c r="L24" s="3">
        <v>50</v>
      </c>
      <c r="M24" s="70">
        <v>50</v>
      </c>
      <c r="N24" s="20">
        <f>E24-J24</f>
        <v>0</v>
      </c>
      <c r="O24" s="4">
        <f>J24-K24</f>
        <v>0</v>
      </c>
      <c r="P24" s="4">
        <f>K24-L24</f>
        <v>0</v>
      </c>
      <c r="Q24" s="45">
        <f>L24-M24</f>
        <v>0</v>
      </c>
      <c r="R24" s="73">
        <f>H24/G24</f>
        <v>0</v>
      </c>
      <c r="S24" s="20" t="s">
        <v>17</v>
      </c>
      <c r="T24" s="4" t="s">
        <v>78</v>
      </c>
      <c r="U24" s="4"/>
      <c r="V24" s="4"/>
      <c r="W24" s="21"/>
      <c r="X24" s="40"/>
      <c r="Y24" s="16" t="s">
        <v>66</v>
      </c>
    </row>
    <row r="25" spans="1:25" ht="12.75">
      <c r="A25" s="3">
        <v>17</v>
      </c>
      <c r="B25" s="12" t="s">
        <v>9</v>
      </c>
      <c r="C25" s="13">
        <v>22</v>
      </c>
      <c r="D25" s="16">
        <v>174</v>
      </c>
      <c r="E25" s="13">
        <v>65</v>
      </c>
      <c r="F25" s="16">
        <v>58</v>
      </c>
      <c r="G25" s="20">
        <f>E25-F25</f>
        <v>7</v>
      </c>
      <c r="H25" s="11">
        <f>N25+O25+P25+Q25</f>
        <v>0</v>
      </c>
      <c r="I25" s="67">
        <f>G25-H25</f>
        <v>7</v>
      </c>
      <c r="J25" s="13">
        <v>65</v>
      </c>
      <c r="K25" s="10">
        <v>65</v>
      </c>
      <c r="L25" s="10">
        <v>65</v>
      </c>
      <c r="M25" s="69">
        <v>65</v>
      </c>
      <c r="N25" s="20">
        <f>E25-J25</f>
        <v>0</v>
      </c>
      <c r="O25" s="4">
        <f>J25-K25</f>
        <v>0</v>
      </c>
      <c r="P25" s="4">
        <f>K25-L25</f>
        <v>0</v>
      </c>
      <c r="Q25" s="45">
        <f>L25-M25</f>
        <v>0</v>
      </c>
      <c r="R25" s="73">
        <f>H25/G25</f>
        <v>0</v>
      </c>
      <c r="S25" s="20" t="s">
        <v>8</v>
      </c>
      <c r="T25" s="4"/>
      <c r="U25" s="4"/>
      <c r="V25" s="4"/>
      <c r="W25" s="21"/>
      <c r="X25" s="40" t="s">
        <v>36</v>
      </c>
      <c r="Y25" s="16" t="s">
        <v>66</v>
      </c>
    </row>
    <row r="26" spans="1:25" ht="12.75">
      <c r="A26" s="3">
        <v>18</v>
      </c>
      <c r="B26" s="12" t="s">
        <v>47</v>
      </c>
      <c r="C26" s="15">
        <v>24</v>
      </c>
      <c r="D26" s="14">
        <v>168</v>
      </c>
      <c r="E26" s="13">
        <v>61</v>
      </c>
      <c r="F26" s="16">
        <v>55</v>
      </c>
      <c r="G26" s="20">
        <f>E26-F26</f>
        <v>6</v>
      </c>
      <c r="H26" s="11">
        <f>N26+O26+P26+Q26</f>
        <v>0</v>
      </c>
      <c r="I26" s="67">
        <f>G26-H26</f>
        <v>6</v>
      </c>
      <c r="J26" s="13">
        <v>61</v>
      </c>
      <c r="K26" s="10">
        <v>61</v>
      </c>
      <c r="L26" s="10">
        <v>61</v>
      </c>
      <c r="M26" s="69">
        <v>61</v>
      </c>
      <c r="N26" s="20">
        <f>E26-J26</f>
        <v>0</v>
      </c>
      <c r="O26" s="4">
        <f>J26-K26</f>
        <v>0</v>
      </c>
      <c r="P26" s="4">
        <f>K26-L26</f>
        <v>0</v>
      </c>
      <c r="Q26" s="45">
        <f>L26-M26</f>
        <v>0</v>
      </c>
      <c r="R26" s="73">
        <f>H26/G26</f>
        <v>0</v>
      </c>
      <c r="S26" s="20" t="s">
        <v>48</v>
      </c>
      <c r="T26" s="4"/>
      <c r="U26" s="4"/>
      <c r="V26" s="4"/>
      <c r="W26" s="21"/>
      <c r="X26" s="40" t="s">
        <v>49</v>
      </c>
      <c r="Y26" s="16" t="s">
        <v>66</v>
      </c>
    </row>
    <row r="27" spans="1:25" ht="12.75">
      <c r="A27" s="3">
        <v>19</v>
      </c>
      <c r="B27" s="12" t="s">
        <v>1</v>
      </c>
      <c r="C27" s="13">
        <v>29</v>
      </c>
      <c r="D27" s="14">
        <v>167</v>
      </c>
      <c r="E27" s="13">
        <v>62</v>
      </c>
      <c r="F27" s="14">
        <v>57</v>
      </c>
      <c r="G27" s="20">
        <f>E27-F27</f>
        <v>5</v>
      </c>
      <c r="H27" s="11">
        <f>N27+O27+P27+Q27</f>
        <v>0</v>
      </c>
      <c r="I27" s="67">
        <f>G27-H27</f>
        <v>5</v>
      </c>
      <c r="J27" s="13">
        <v>62</v>
      </c>
      <c r="K27" s="10">
        <v>62</v>
      </c>
      <c r="L27" s="10">
        <v>62</v>
      </c>
      <c r="M27" s="69">
        <v>62</v>
      </c>
      <c r="N27" s="20">
        <f>E27-J27</f>
        <v>0</v>
      </c>
      <c r="O27" s="4">
        <f>J27-K27</f>
        <v>0</v>
      </c>
      <c r="P27" s="4">
        <f>K27-L27</f>
        <v>0</v>
      </c>
      <c r="Q27" s="45">
        <f>L27-M27</f>
        <v>0</v>
      </c>
      <c r="R27" s="73">
        <f>H27/G27</f>
        <v>0</v>
      </c>
      <c r="S27" s="20" t="s">
        <v>0</v>
      </c>
      <c r="T27" s="4" t="s">
        <v>98</v>
      </c>
      <c r="U27" s="4"/>
      <c r="V27" s="4"/>
      <c r="W27" s="21"/>
      <c r="X27" s="39" t="s">
        <v>35</v>
      </c>
      <c r="Y27" s="16" t="s">
        <v>66</v>
      </c>
    </row>
    <row r="28" spans="1:25" ht="12.75">
      <c r="A28" s="3">
        <v>20</v>
      </c>
      <c r="B28" s="12" t="s">
        <v>25</v>
      </c>
      <c r="C28" s="15"/>
      <c r="D28" s="14">
        <v>178</v>
      </c>
      <c r="E28" s="13">
        <v>61</v>
      </c>
      <c r="F28" s="16">
        <v>58</v>
      </c>
      <c r="G28" s="20">
        <f>E28-F28</f>
        <v>3</v>
      </c>
      <c r="H28" s="11">
        <f>N28+O28+P28+Q28</f>
        <v>0</v>
      </c>
      <c r="I28" s="67">
        <f>G28-H28</f>
        <v>3</v>
      </c>
      <c r="J28" s="13">
        <v>61</v>
      </c>
      <c r="K28" s="10">
        <v>61</v>
      </c>
      <c r="L28" s="10">
        <v>61</v>
      </c>
      <c r="M28" s="69">
        <v>61</v>
      </c>
      <c r="N28" s="20">
        <f>E28-J28</f>
        <v>0</v>
      </c>
      <c r="O28" s="4">
        <f>J28-K28</f>
        <v>0</v>
      </c>
      <c r="P28" s="4">
        <f>K28-L28</f>
        <v>0</v>
      </c>
      <c r="Q28" s="45">
        <f>L28-M28</f>
        <v>0</v>
      </c>
      <c r="R28" s="73">
        <f>H28/G28</f>
        <v>0</v>
      </c>
      <c r="S28" s="20" t="s">
        <v>33</v>
      </c>
      <c r="T28" s="4"/>
      <c r="U28" s="4"/>
      <c r="V28" s="4"/>
      <c r="W28" s="21"/>
      <c r="X28" s="40" t="s">
        <v>43</v>
      </c>
      <c r="Y28" s="16" t="s">
        <v>66</v>
      </c>
    </row>
    <row r="29" spans="1:25" ht="12.75">
      <c r="A29" s="3">
        <v>21</v>
      </c>
      <c r="B29" s="12" t="s">
        <v>26</v>
      </c>
      <c r="C29" s="13">
        <v>25</v>
      </c>
      <c r="D29" s="14">
        <v>152</v>
      </c>
      <c r="E29" s="13">
        <v>45</v>
      </c>
      <c r="F29" s="14">
        <v>42</v>
      </c>
      <c r="G29" s="20">
        <f>E29-F29</f>
        <v>3</v>
      </c>
      <c r="H29" s="11">
        <f>N29+O29+P29+Q29</f>
        <v>0</v>
      </c>
      <c r="I29" s="67">
        <f>G29-H29</f>
        <v>3</v>
      </c>
      <c r="J29" s="13">
        <v>45</v>
      </c>
      <c r="K29" s="10">
        <v>45</v>
      </c>
      <c r="L29" s="10">
        <v>45</v>
      </c>
      <c r="M29" s="69">
        <v>45</v>
      </c>
      <c r="N29" s="20">
        <f>E29-J29</f>
        <v>0</v>
      </c>
      <c r="O29" s="4">
        <f>J29-K29</f>
        <v>0</v>
      </c>
      <c r="P29" s="4">
        <f>K29-L29</f>
        <v>0</v>
      </c>
      <c r="Q29" s="45">
        <f>L29-M29</f>
        <v>0</v>
      </c>
      <c r="R29" s="73">
        <f>H29/G29</f>
        <v>0</v>
      </c>
      <c r="S29" s="20" t="s">
        <v>34</v>
      </c>
      <c r="T29" s="4"/>
      <c r="U29" s="4"/>
      <c r="V29" s="4"/>
      <c r="W29" s="21"/>
      <c r="X29" s="39" t="s">
        <v>37</v>
      </c>
      <c r="Y29" s="16" t="s">
        <v>66</v>
      </c>
    </row>
    <row r="30" spans="1:25" ht="12.75">
      <c r="A30" s="3">
        <v>22</v>
      </c>
      <c r="B30" s="12" t="s">
        <v>23</v>
      </c>
      <c r="C30" s="15"/>
      <c r="D30" s="17">
        <v>170</v>
      </c>
      <c r="E30" s="13">
        <v>48</v>
      </c>
      <c r="F30" s="14">
        <v>46</v>
      </c>
      <c r="G30" s="20">
        <f>E30-F30</f>
        <v>2</v>
      </c>
      <c r="H30" s="11">
        <f>N30+O30+P30+Q30</f>
        <v>0</v>
      </c>
      <c r="I30" s="67">
        <f>G30-H30</f>
        <v>2</v>
      </c>
      <c r="J30" s="13">
        <v>48</v>
      </c>
      <c r="K30" s="10">
        <v>48</v>
      </c>
      <c r="L30" s="10">
        <v>48</v>
      </c>
      <c r="M30" s="69">
        <v>48</v>
      </c>
      <c r="N30" s="20">
        <f>E30-J30</f>
        <v>0</v>
      </c>
      <c r="O30" s="4">
        <f>J30-K30</f>
        <v>0</v>
      </c>
      <c r="P30" s="4">
        <f>K30-L30</f>
        <v>0</v>
      </c>
      <c r="Q30" s="45">
        <f>L30-M30</f>
        <v>0</v>
      </c>
      <c r="R30" s="73">
        <f>H30/G30</f>
        <v>0</v>
      </c>
      <c r="S30" s="20" t="s">
        <v>31</v>
      </c>
      <c r="T30" s="4"/>
      <c r="U30" s="4"/>
      <c r="V30" s="4"/>
      <c r="W30" s="21"/>
      <c r="X30" s="39" t="s">
        <v>24</v>
      </c>
      <c r="Y30" s="16" t="s">
        <v>66</v>
      </c>
    </row>
    <row r="31" spans="1:25" ht="12.75">
      <c r="A31" s="3">
        <v>23</v>
      </c>
      <c r="B31" s="12" t="s">
        <v>22</v>
      </c>
      <c r="C31" s="13">
        <v>30</v>
      </c>
      <c r="D31" s="14">
        <v>162</v>
      </c>
      <c r="E31" s="13">
        <v>59</v>
      </c>
      <c r="F31" s="16">
        <v>55</v>
      </c>
      <c r="G31" s="20">
        <f>E31-F31</f>
        <v>4</v>
      </c>
      <c r="H31" s="11">
        <f>N31+O31+P31+Q31</f>
        <v>0</v>
      </c>
      <c r="I31" s="67">
        <f>G31-H31</f>
        <v>4</v>
      </c>
      <c r="J31" s="13">
        <v>59</v>
      </c>
      <c r="K31" s="10">
        <v>59</v>
      </c>
      <c r="L31" s="10">
        <v>59</v>
      </c>
      <c r="M31" s="69">
        <v>59</v>
      </c>
      <c r="N31" s="20">
        <f>E31-J31</f>
        <v>0</v>
      </c>
      <c r="O31" s="4">
        <f>J31-K31</f>
        <v>0</v>
      </c>
      <c r="P31" s="4">
        <f>K31-L31</f>
        <v>0</v>
      </c>
      <c r="Q31" s="45">
        <f>L31-M31</f>
        <v>0</v>
      </c>
      <c r="R31" s="73">
        <f>H31/G31</f>
        <v>0</v>
      </c>
      <c r="S31" s="20" t="s">
        <v>20</v>
      </c>
      <c r="T31" s="4"/>
      <c r="U31" s="4"/>
      <c r="V31" s="4"/>
      <c r="W31" s="21"/>
      <c r="X31" s="39" t="s">
        <v>21</v>
      </c>
      <c r="Y31" s="16" t="s">
        <v>66</v>
      </c>
    </row>
    <row r="32" spans="1:25" ht="12.75">
      <c r="A32" s="3">
        <v>27</v>
      </c>
      <c r="B32" s="12" t="s">
        <v>89</v>
      </c>
      <c r="C32" s="15">
        <v>23</v>
      </c>
      <c r="D32" s="16">
        <v>166</v>
      </c>
      <c r="E32" s="15">
        <v>76</v>
      </c>
      <c r="F32" s="16">
        <v>63</v>
      </c>
      <c r="G32" s="20">
        <f>E32-F32</f>
        <v>13</v>
      </c>
      <c r="H32" s="11">
        <f>N32+O32+P32+Q32</f>
        <v>0</v>
      </c>
      <c r="I32" s="67">
        <f>G32-H32</f>
        <v>13</v>
      </c>
      <c r="J32" s="15">
        <v>76</v>
      </c>
      <c r="K32" s="3">
        <v>76</v>
      </c>
      <c r="L32" s="3">
        <v>76</v>
      </c>
      <c r="M32" s="70">
        <v>76</v>
      </c>
      <c r="N32" s="30">
        <f>E32-J32</f>
        <v>0</v>
      </c>
      <c r="O32" s="4">
        <f>J32-K32</f>
        <v>0</v>
      </c>
      <c r="P32" s="4">
        <f>K32-L32</f>
        <v>0</v>
      </c>
      <c r="Q32" s="45">
        <f>L32-M32</f>
        <v>0</v>
      </c>
      <c r="R32" s="73">
        <f>H32/G32</f>
        <v>0</v>
      </c>
      <c r="S32" s="20" t="s">
        <v>88</v>
      </c>
      <c r="T32" s="4"/>
      <c r="U32" s="4"/>
      <c r="V32" s="4"/>
      <c r="W32" s="21"/>
      <c r="X32" s="40" t="s">
        <v>87</v>
      </c>
      <c r="Y32" s="29">
        <v>39960</v>
      </c>
    </row>
    <row r="33" spans="1:25" ht="12.75">
      <c r="A33" s="3">
        <v>28</v>
      </c>
      <c r="B33" s="12" t="s">
        <v>94</v>
      </c>
      <c r="C33" s="15">
        <v>21</v>
      </c>
      <c r="D33" s="16">
        <v>168</v>
      </c>
      <c r="E33" s="15">
        <v>82</v>
      </c>
      <c r="F33" s="16">
        <v>58</v>
      </c>
      <c r="G33" s="20">
        <f>E33-F33</f>
        <v>24</v>
      </c>
      <c r="H33" s="11">
        <f>N33+O33+P33+Q33</f>
        <v>0</v>
      </c>
      <c r="I33" s="67">
        <f>G33-H33</f>
        <v>24</v>
      </c>
      <c r="J33" s="15">
        <v>82</v>
      </c>
      <c r="K33" s="3">
        <v>82</v>
      </c>
      <c r="L33" s="3">
        <v>82</v>
      </c>
      <c r="M33" s="70">
        <v>82</v>
      </c>
      <c r="N33" s="20">
        <f>E33-J33</f>
        <v>0</v>
      </c>
      <c r="O33" s="4">
        <f>J33-K33</f>
        <v>0</v>
      </c>
      <c r="P33" s="4">
        <f>K33-L33</f>
        <v>0</v>
      </c>
      <c r="Q33" s="45">
        <f>L33-M33</f>
        <v>0</v>
      </c>
      <c r="R33" s="73">
        <f>H33/G33</f>
        <v>0</v>
      </c>
      <c r="S33" s="20" t="s">
        <v>95</v>
      </c>
      <c r="T33" s="4"/>
      <c r="U33" s="4"/>
      <c r="V33" s="4"/>
      <c r="W33" s="21"/>
      <c r="X33" s="40"/>
      <c r="Y33" s="29">
        <v>39960</v>
      </c>
    </row>
    <row r="34" spans="1:25" ht="12.75">
      <c r="A34" s="3">
        <v>30</v>
      </c>
      <c r="B34" s="12" t="s">
        <v>114</v>
      </c>
      <c r="C34" s="15">
        <v>24</v>
      </c>
      <c r="D34" s="16"/>
      <c r="E34" s="15">
        <v>73</v>
      </c>
      <c r="F34" s="16">
        <v>60</v>
      </c>
      <c r="G34" s="20">
        <f>E34-F34</f>
        <v>13</v>
      </c>
      <c r="H34" s="11">
        <f>N34+O34+P34+Q34</f>
        <v>0</v>
      </c>
      <c r="I34" s="67">
        <f>G34-H34</f>
        <v>13</v>
      </c>
      <c r="J34" s="15">
        <v>73</v>
      </c>
      <c r="K34" s="3">
        <v>73</v>
      </c>
      <c r="L34" s="3">
        <v>73</v>
      </c>
      <c r="M34" s="70">
        <v>73</v>
      </c>
      <c r="N34" s="20">
        <f>E34-J34</f>
        <v>0</v>
      </c>
      <c r="O34" s="4">
        <f>J34-K34</f>
        <v>0</v>
      </c>
      <c r="P34" s="4">
        <f>K34-L34</f>
        <v>0</v>
      </c>
      <c r="Q34" s="45">
        <f>L34-M34</f>
        <v>0</v>
      </c>
      <c r="R34" s="73">
        <f>H34/G34</f>
        <v>0</v>
      </c>
      <c r="S34" s="20"/>
      <c r="T34" s="4"/>
      <c r="U34" s="4" t="s">
        <v>115</v>
      </c>
      <c r="V34" s="4"/>
      <c r="W34" s="21"/>
      <c r="X34" s="40"/>
      <c r="Y34" s="29">
        <v>39965</v>
      </c>
    </row>
    <row r="35" spans="1:25" ht="12.75">
      <c r="A35" s="3">
        <v>31</v>
      </c>
      <c r="B35" s="12" t="s">
        <v>120</v>
      </c>
      <c r="C35" s="36"/>
      <c r="D35" s="37">
        <v>159</v>
      </c>
      <c r="E35" s="36">
        <v>62</v>
      </c>
      <c r="F35" s="37">
        <v>57</v>
      </c>
      <c r="G35" s="20">
        <f>E35-F35</f>
        <v>5</v>
      </c>
      <c r="H35" s="11">
        <f>N35+O35+P35+Q35</f>
        <v>0</v>
      </c>
      <c r="I35" s="67">
        <f>G35-H35</f>
        <v>5</v>
      </c>
      <c r="J35" s="15">
        <v>62</v>
      </c>
      <c r="K35" s="3">
        <v>62</v>
      </c>
      <c r="L35" s="3">
        <v>62</v>
      </c>
      <c r="M35" s="70">
        <v>62</v>
      </c>
      <c r="N35" s="20">
        <f>E35-J35</f>
        <v>0</v>
      </c>
      <c r="O35" s="4">
        <f>J35-K35</f>
        <v>0</v>
      </c>
      <c r="P35" s="4">
        <f>K35-L35</f>
        <v>0</v>
      </c>
      <c r="Q35" s="45">
        <f>L35-M35</f>
        <v>0</v>
      </c>
      <c r="R35" s="73">
        <f>H35/G35</f>
        <v>0</v>
      </c>
      <c r="S35" s="20"/>
      <c r="T35" s="4"/>
      <c r="U35" s="4"/>
      <c r="V35" s="4"/>
      <c r="W35" s="21"/>
      <c r="X35" s="41"/>
      <c r="Y35" s="38">
        <v>39965</v>
      </c>
    </row>
    <row r="36" spans="1:25" ht="12.75">
      <c r="A36" s="3">
        <v>32</v>
      </c>
      <c r="B36" s="12" t="s">
        <v>122</v>
      </c>
      <c r="C36" s="36"/>
      <c r="D36" s="37">
        <v>170</v>
      </c>
      <c r="E36" s="36">
        <v>69</v>
      </c>
      <c r="F36" s="37">
        <v>65</v>
      </c>
      <c r="G36" s="20">
        <f>E36-F36</f>
        <v>4</v>
      </c>
      <c r="H36" s="11">
        <f>N36+O36+P36+Q36</f>
        <v>0</v>
      </c>
      <c r="I36" s="67">
        <f>G36-H36</f>
        <v>4</v>
      </c>
      <c r="J36" s="15">
        <v>69</v>
      </c>
      <c r="K36" s="3">
        <v>69</v>
      </c>
      <c r="L36" s="3">
        <v>69</v>
      </c>
      <c r="M36" s="70">
        <v>69</v>
      </c>
      <c r="N36" s="20">
        <f>E36-J36</f>
        <v>0</v>
      </c>
      <c r="O36" s="4">
        <f>J36-K36</f>
        <v>0</v>
      </c>
      <c r="P36" s="4">
        <f>K36-L36</f>
        <v>0</v>
      </c>
      <c r="Q36" s="45">
        <f>L36-M36</f>
        <v>0</v>
      </c>
      <c r="R36" s="73">
        <f>H36/G36</f>
        <v>0</v>
      </c>
      <c r="S36" s="20"/>
      <c r="T36" s="4"/>
      <c r="U36" s="4"/>
      <c r="V36" s="4"/>
      <c r="W36" s="21"/>
      <c r="X36" s="41"/>
      <c r="Y36" s="38">
        <v>39968</v>
      </c>
    </row>
    <row r="37" spans="1:25" ht="12.75">
      <c r="A37" s="3">
        <v>34</v>
      </c>
      <c r="B37" s="12" t="s">
        <v>132</v>
      </c>
      <c r="C37" s="36">
        <v>27</v>
      </c>
      <c r="D37" s="37">
        <v>156</v>
      </c>
      <c r="E37" s="36">
        <v>55</v>
      </c>
      <c r="F37" s="37">
        <v>45</v>
      </c>
      <c r="G37" s="20">
        <f>E37-F37</f>
        <v>10</v>
      </c>
      <c r="H37" s="11">
        <f>N37+O37+P37+Q37</f>
        <v>0</v>
      </c>
      <c r="I37" s="67">
        <f>G37-H37</f>
        <v>10</v>
      </c>
      <c r="J37" s="15">
        <v>55</v>
      </c>
      <c r="K37" s="3">
        <v>55</v>
      </c>
      <c r="L37" s="3">
        <v>55</v>
      </c>
      <c r="M37" s="70">
        <v>55</v>
      </c>
      <c r="N37" s="20">
        <f>E37-J37</f>
        <v>0</v>
      </c>
      <c r="O37" s="4">
        <f>J37-K37</f>
        <v>0</v>
      </c>
      <c r="P37" s="4">
        <f>K37-L37</f>
        <v>0</v>
      </c>
      <c r="Q37" s="45">
        <f>L37-M37</f>
        <v>0</v>
      </c>
      <c r="R37" s="73">
        <f>H37/G37</f>
        <v>0</v>
      </c>
      <c r="S37" s="20"/>
      <c r="T37" s="4"/>
      <c r="U37" s="4"/>
      <c r="V37" s="4"/>
      <c r="W37" s="21" t="s">
        <v>133</v>
      </c>
      <c r="X37" s="41" t="s">
        <v>55</v>
      </c>
      <c r="Y37" s="38">
        <v>39979</v>
      </c>
    </row>
    <row r="38" spans="1:25" ht="13.5" thickBot="1">
      <c r="A38" s="3">
        <v>35</v>
      </c>
      <c r="B38" s="12"/>
      <c r="C38" s="18"/>
      <c r="D38" s="19"/>
      <c r="E38" s="18"/>
      <c r="F38" s="19"/>
      <c r="G38" s="22">
        <f>E38-F38</f>
        <v>0</v>
      </c>
      <c r="H38" s="11">
        <f>N38+O38+P38+Q38</f>
        <v>0</v>
      </c>
      <c r="I38" s="68">
        <f>G38-N38</f>
        <v>0</v>
      </c>
      <c r="J38" s="18"/>
      <c r="K38" s="24"/>
      <c r="L38" s="24"/>
      <c r="M38" s="71"/>
      <c r="N38" s="22">
        <f>E38-J38</f>
        <v>0</v>
      </c>
      <c r="O38" s="31"/>
      <c r="P38" s="31">
        <f>L38-K38</f>
        <v>0</v>
      </c>
      <c r="Q38" s="23"/>
      <c r="R38" s="74"/>
      <c r="S38" s="26"/>
      <c r="T38" s="27"/>
      <c r="U38" s="27"/>
      <c r="V38" s="27"/>
      <c r="W38" s="28"/>
      <c r="X38" s="42"/>
      <c r="Y38" s="19"/>
    </row>
    <row r="39" spans="6:18" ht="13.5" thickBot="1">
      <c r="F39" s="1" t="s">
        <v>92</v>
      </c>
      <c r="G39" s="2">
        <f>SUM(G8:G38)</f>
        <v>223</v>
      </c>
      <c r="H39" s="2">
        <f>SUM(H8:H38)</f>
        <v>22.69999999999999</v>
      </c>
      <c r="I39" s="2">
        <f>SUM(I8:I38)</f>
        <v>200.3</v>
      </c>
      <c r="N39" s="2">
        <f>SUM(N8:N38)</f>
        <v>10.799999999999997</v>
      </c>
      <c r="O39" s="2">
        <f>SUM(O8:O38)</f>
        <v>6.099999999999994</v>
      </c>
      <c r="P39" s="2">
        <f>SUM(P8:P38)</f>
        <v>5.5</v>
      </c>
      <c r="Q39" s="2">
        <f>SUM(Q8:Q38)</f>
        <v>0.29999999999999716</v>
      </c>
      <c r="R39" s="2"/>
    </row>
    <row r="40" spans="2:18" ht="12.75">
      <c r="B40" s="6"/>
      <c r="H40" s="5">
        <f>H39/G39</f>
        <v>0.10179372197309412</v>
      </c>
      <c r="I40" s="5">
        <f>I39/G39</f>
        <v>0.8982062780269059</v>
      </c>
      <c r="N40" s="5"/>
      <c r="O40" s="5"/>
      <c r="P40" s="5"/>
      <c r="Q40" s="5"/>
      <c r="R40" s="5"/>
    </row>
    <row r="41" ht="12.75">
      <c r="B41" s="7"/>
    </row>
    <row r="42" ht="12.75">
      <c r="B42" s="8"/>
    </row>
    <row r="52" ht="12.75">
      <c r="B52" t="s">
        <v>121</v>
      </c>
    </row>
  </sheetData>
  <sheetProtection/>
  <hyperlinks>
    <hyperlink ref="B7" r:id="rId1" tooltip="Пользователь # 79040" display="http://forum.ngs.ru/profile/79040?Cat=0&amp;Number=1874805377&amp;Board=beauty&amp;what=showflat&amp;page=0&amp;view=collapsed&amp;sb=5&amp;o=&amp;fpart=3&amp;vc=1&amp;table=0"/>
    <hyperlink ref="B15" r:id="rId2" tooltip="Пользователь # 100585" display="http://forum.ngs.ru/profile/100585?Cat=0&amp;Number=1874891689&amp;Board=beauty&amp;what=showflat&amp;page=0&amp;view=collapsed&amp;sb=5&amp;o=&amp;fpart=13&amp;vc=1&amp;table=0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2009-05-19T05:23:09Z</dcterms:created>
  <dcterms:modified xsi:type="dcterms:W3CDTF">2009-06-16T04:05:01Z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