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<sst xmlns="http://schemas.openxmlformats.org/spreadsheetml/2006/main" count="221" uniqueCount="127">
  <si>
    <t>Наименование</t>
  </si>
  <si>
    <t>количество</t>
  </si>
  <si>
    <t>цена за ед.</t>
  </si>
  <si>
    <t>всего</t>
  </si>
  <si>
    <t>Бетон</t>
  </si>
  <si>
    <t>Доставка бетона</t>
  </si>
  <si>
    <t>Песок</t>
  </si>
  <si>
    <t>Арматура</t>
  </si>
  <si>
    <t>Разное</t>
  </si>
  <si>
    <t>Доска 25х250х6000</t>
  </si>
  <si>
    <t>Доставка пиломатериала</t>
  </si>
  <si>
    <t>Гвозди 100</t>
  </si>
  <si>
    <t>кг</t>
  </si>
  <si>
    <t>шт</t>
  </si>
  <si>
    <t>Шланг</t>
  </si>
  <si>
    <t>Рубероид</t>
  </si>
  <si>
    <t>ед.изм</t>
  </si>
  <si>
    <t>м3</t>
  </si>
  <si>
    <t>Вязальная проволка</t>
  </si>
  <si>
    <t>Брус 150х150х6000</t>
  </si>
  <si>
    <t>Брус 100х150х6000</t>
  </si>
  <si>
    <t>м</t>
  </si>
  <si>
    <t>фундамент. Блоки под туалет</t>
  </si>
  <si>
    <t>Доска 25х150х6000</t>
  </si>
  <si>
    <t>Щебень</t>
  </si>
  <si>
    <t>шт- 2м</t>
  </si>
  <si>
    <t>Брусок 50х50х6000</t>
  </si>
  <si>
    <t>установка туалета</t>
  </si>
  <si>
    <t>Брусок 50х50х5000</t>
  </si>
  <si>
    <t>шуруп</t>
  </si>
  <si>
    <t>целлофан</t>
  </si>
  <si>
    <t>Брусок  50х50х6000</t>
  </si>
  <si>
    <t>триммер</t>
  </si>
  <si>
    <t>лопаты</t>
  </si>
  <si>
    <t>удленитель</t>
  </si>
  <si>
    <t>гвоздодер</t>
  </si>
  <si>
    <t>мелочи:ведра/шпингалет и т.д</t>
  </si>
  <si>
    <t>Труба пластиковая подложка под арматуру</t>
  </si>
  <si>
    <t>Степлер/скобы</t>
  </si>
  <si>
    <t>шт/100 м</t>
  </si>
  <si>
    <t>Круги отрезные по металлу</t>
  </si>
  <si>
    <t>провода/счетчик/автоматы</t>
  </si>
  <si>
    <t>набор</t>
  </si>
  <si>
    <t>подключение света</t>
  </si>
  <si>
    <t>услуга</t>
  </si>
  <si>
    <t xml:space="preserve">Лопаты </t>
  </si>
  <si>
    <t>Гидроуровень</t>
  </si>
  <si>
    <t>шнурок/кисть</t>
  </si>
  <si>
    <t>Труба для продушин</t>
  </si>
  <si>
    <t>Доска 25х100х4000</t>
  </si>
  <si>
    <t>банка по 2,7кг</t>
  </si>
  <si>
    <t>Бочка 200 л под туалет</t>
  </si>
  <si>
    <t xml:space="preserve">Кран </t>
  </si>
  <si>
    <t>туалет деревянный</t>
  </si>
  <si>
    <t>ФУНДАМЕНТ 300х400</t>
  </si>
  <si>
    <t xml:space="preserve">арматура Шпилька </t>
  </si>
  <si>
    <t>Доставка арматуры для опалубки</t>
  </si>
  <si>
    <t>машина-3 тон</t>
  </si>
  <si>
    <t>лопата</t>
  </si>
  <si>
    <t>цемент</t>
  </si>
  <si>
    <t>мешок-50 кг</t>
  </si>
  <si>
    <t>лист оцинкованый</t>
  </si>
  <si>
    <t>2,5мх1,25м</t>
  </si>
  <si>
    <t>тачка</t>
  </si>
  <si>
    <t>доска 25х100х3000</t>
  </si>
  <si>
    <t>доска 50х100х6000</t>
  </si>
  <si>
    <t>Штакетник 25х100х1500</t>
  </si>
  <si>
    <t>гвозди 120</t>
  </si>
  <si>
    <t>лампочка</t>
  </si>
  <si>
    <t>столбики металлические</t>
  </si>
  <si>
    <t>Нагель/шкант</t>
  </si>
  <si>
    <t>пропитка обеспылеватель для фудамента</t>
  </si>
  <si>
    <t>кисть</t>
  </si>
  <si>
    <t>эмаль</t>
  </si>
  <si>
    <t>грунт</t>
  </si>
  <si>
    <t>керосин</t>
  </si>
  <si>
    <t>бут</t>
  </si>
  <si>
    <t>мастика битумная</t>
  </si>
  <si>
    <t>шт-3,5</t>
  </si>
  <si>
    <t>сенеж отбеливатель</t>
  </si>
  <si>
    <t>шт-10 л</t>
  </si>
  <si>
    <t>Джут/термолен</t>
  </si>
  <si>
    <t>шт-25м</t>
  </si>
  <si>
    <t>сенеж аквадекор</t>
  </si>
  <si>
    <t>шт-9 кг</t>
  </si>
  <si>
    <t xml:space="preserve">сенеж для внутренней </t>
  </si>
  <si>
    <t>сенеж для внешней сенеж эконом</t>
  </si>
  <si>
    <t>сенеж для внешней сенеж неэконом</t>
  </si>
  <si>
    <t>работа /канава под домом под септик</t>
  </si>
  <si>
    <t>шт- 2,8м3</t>
  </si>
  <si>
    <t>гвозди 100</t>
  </si>
  <si>
    <t>саморез 50</t>
  </si>
  <si>
    <t>перчатки</t>
  </si>
  <si>
    <t>шт-12 м</t>
  </si>
  <si>
    <t>петли калитка</t>
  </si>
  <si>
    <t>петли ворота</t>
  </si>
  <si>
    <t>саморез 15 мм</t>
  </si>
  <si>
    <t>шт-5 л</t>
  </si>
  <si>
    <t>Гвозди 120</t>
  </si>
  <si>
    <t>утеплитель коттедж</t>
  </si>
  <si>
    <t>Изоспан А</t>
  </si>
  <si>
    <t>70 кв.м</t>
  </si>
  <si>
    <t>сенеж для внешней сенеж ультра</t>
  </si>
  <si>
    <t>шкант</t>
  </si>
  <si>
    <t>лопата в сборе</t>
  </si>
  <si>
    <t>только штык</t>
  </si>
  <si>
    <t>Уголок 23</t>
  </si>
  <si>
    <t>распылитель 5 л</t>
  </si>
  <si>
    <t>биотекс колоп</t>
  </si>
  <si>
    <t>Работа за фундамент</t>
  </si>
  <si>
    <t xml:space="preserve">аквадекор </t>
  </si>
  <si>
    <t>скобы степлер</t>
  </si>
  <si>
    <t>антисептик эковуд</t>
  </si>
  <si>
    <t>шт-20 м</t>
  </si>
  <si>
    <t>Крепеж для крыши, саморезы, гвозди</t>
  </si>
  <si>
    <t>Шпилька+болты+гайка для крыши</t>
  </si>
  <si>
    <t>Металлочереица/крепеж/конек/ветровые/</t>
  </si>
  <si>
    <t>Доставка металлочерепицы</t>
  </si>
  <si>
    <t>Плаха 50х150х6000</t>
  </si>
  <si>
    <t>Диски шлифовальные</t>
  </si>
  <si>
    <t>щеколда</t>
  </si>
  <si>
    <t>Крюки под слив дождевой</t>
  </si>
  <si>
    <t>Работазабор</t>
  </si>
  <si>
    <t>Работа за сруб и кровлю</t>
  </si>
  <si>
    <t>в счет работы</t>
  </si>
  <si>
    <t>забор -60 м</t>
  </si>
  <si>
    <t>Сруб 6х6м из бруса 150х150 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</si>
</sst>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F17"/>
    </sheetView>
  </sheetViews>
  <sheetFormatPr defaultColWidth="9.00390625" defaultRowHeight="12.75"/>
  <cols>
    <col min="1" max="1" width="46.00390625" style="0" customWidth="1"/>
    <col min="2" max="2" width="10.625" style="0" bestFit="1" customWidth="1"/>
    <col min="3" max="3" width="10.625" style="0" customWidth="1"/>
    <col min="4" max="4" width="11.25390625" style="0" customWidth="1"/>
    <col min="6" max="6" width="59.87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38.00390625" style="0" customWidth="1"/>
    <col min="2" max="2" width="22.75390625" style="0" customWidth="1"/>
    <col min="3" max="3" width="13.75390625" style="0" customWidth="1"/>
    <col min="4" max="4" width="12.625" style="0" customWidth="1"/>
    <col min="6" max="7" width="9.125" style="1" customWidth="1"/>
    <col min="8" max="8" width="50.75390625" style="0" customWidth="1"/>
  </cols>
  <sheetData>
    <row r="1" spans="1:7" ht="12.75">
      <c r="A1" s="1" t="s">
        <v>0</v>
      </c>
      <c r="B1" s="1" t="s">
        <v>1</v>
      </c>
      <c r="C1" s="1" t="s">
        <v>16</v>
      </c>
      <c r="D1" s="1" t="s">
        <v>2</v>
      </c>
      <c r="E1" s="2" t="s">
        <v>3</v>
      </c>
      <c r="F1" s="3"/>
      <c r="G1" s="3"/>
    </row>
    <row r="2" spans="1:7" ht="12.75">
      <c r="A2" s="27" t="s">
        <v>54</v>
      </c>
      <c r="B2" s="27"/>
      <c r="C2" s="27"/>
      <c r="D2" s="27"/>
      <c r="E2" s="27"/>
      <c r="F2" s="3"/>
      <c r="G2" s="3"/>
    </row>
    <row r="3" spans="1:7" ht="12.75">
      <c r="A3" s="4" t="s">
        <v>4</v>
      </c>
      <c r="B3" s="4">
        <v>5</v>
      </c>
      <c r="C3" s="4" t="s">
        <v>17</v>
      </c>
      <c r="D3" s="4">
        <v>2900</v>
      </c>
      <c r="E3" s="5">
        <f>B3*D3</f>
        <v>14500</v>
      </c>
      <c r="F3" s="3"/>
      <c r="G3" s="3"/>
    </row>
    <row r="4" spans="1:7" ht="12.75">
      <c r="A4" s="4" t="s">
        <v>5</v>
      </c>
      <c r="B4" s="4">
        <v>1</v>
      </c>
      <c r="C4" s="4" t="s">
        <v>13</v>
      </c>
      <c r="D4" s="4">
        <v>2800</v>
      </c>
      <c r="E4" s="5">
        <f aca="true" t="shared" si="0" ref="E4:E33">B4*D4</f>
        <v>2800</v>
      </c>
      <c r="F4" s="3"/>
      <c r="G4" s="3"/>
    </row>
    <row r="5" spans="1:7" ht="12.75">
      <c r="A5" s="4" t="s">
        <v>24</v>
      </c>
      <c r="B5" s="4">
        <v>1</v>
      </c>
      <c r="C5" s="4" t="s">
        <v>57</v>
      </c>
      <c r="D5" s="4">
        <v>3500</v>
      </c>
      <c r="E5" s="5">
        <f t="shared" si="0"/>
        <v>3500</v>
      </c>
      <c r="F5" s="3"/>
      <c r="G5" s="3"/>
    </row>
    <row r="6" spans="1:7" ht="12.75">
      <c r="A6" s="4" t="s">
        <v>6</v>
      </c>
      <c r="B6" s="4">
        <v>2</v>
      </c>
      <c r="C6" s="4" t="s">
        <v>57</v>
      </c>
      <c r="D6" s="4">
        <v>3200</v>
      </c>
      <c r="E6" s="5">
        <f t="shared" si="0"/>
        <v>6400</v>
      </c>
      <c r="F6" s="3"/>
      <c r="G6" s="3"/>
    </row>
    <row r="7" spans="1:7" ht="12.75">
      <c r="A7" s="4" t="s">
        <v>7</v>
      </c>
      <c r="B7" s="4">
        <v>170</v>
      </c>
      <c r="C7" s="4" t="s">
        <v>12</v>
      </c>
      <c r="D7" s="4">
        <v>30</v>
      </c>
      <c r="E7" s="5">
        <f>B7*D7</f>
        <v>5100</v>
      </c>
      <c r="F7" s="3"/>
      <c r="G7" s="3"/>
    </row>
    <row r="8" spans="1:7" ht="12.75">
      <c r="A8" s="4" t="s">
        <v>56</v>
      </c>
      <c r="B8" s="4">
        <v>1</v>
      </c>
      <c r="C8" s="4" t="s">
        <v>13</v>
      </c>
      <c r="D8" s="4">
        <v>2000</v>
      </c>
      <c r="E8" s="5">
        <f t="shared" si="0"/>
        <v>2000</v>
      </c>
      <c r="F8" s="3"/>
      <c r="G8" s="3"/>
    </row>
    <row r="9" spans="1:7" ht="12.75">
      <c r="A9" s="4" t="s">
        <v>18</v>
      </c>
      <c r="B9" s="4">
        <v>1</v>
      </c>
      <c r="C9" s="4" t="s">
        <v>12</v>
      </c>
      <c r="D9" s="4">
        <v>269</v>
      </c>
      <c r="E9" s="5">
        <f t="shared" si="0"/>
        <v>269</v>
      </c>
      <c r="F9" s="3"/>
      <c r="G9" s="3"/>
    </row>
    <row r="10" spans="1:7" ht="12.75">
      <c r="A10" s="4" t="s">
        <v>9</v>
      </c>
      <c r="B10" s="4">
        <v>0.656</v>
      </c>
      <c r="C10" s="4" t="s">
        <v>17</v>
      </c>
      <c r="D10" s="4">
        <v>4000</v>
      </c>
      <c r="E10" s="5">
        <f t="shared" si="0"/>
        <v>2624</v>
      </c>
      <c r="F10" s="3"/>
      <c r="G10" s="3"/>
    </row>
    <row r="11" spans="1:7" ht="12.75">
      <c r="A11" s="4" t="s">
        <v>49</v>
      </c>
      <c r="B11" s="4">
        <v>17</v>
      </c>
      <c r="C11" s="4" t="s">
        <v>13</v>
      </c>
      <c r="D11" s="4">
        <v>62</v>
      </c>
      <c r="E11" s="5">
        <v>1300</v>
      </c>
      <c r="F11" s="3"/>
      <c r="G11" s="3"/>
    </row>
    <row r="12" spans="1:7" ht="12.75">
      <c r="A12" s="4" t="s">
        <v>26</v>
      </c>
      <c r="B12" s="4">
        <v>66</v>
      </c>
      <c r="C12" s="4" t="s">
        <v>25</v>
      </c>
      <c r="D12" s="4">
        <v>40</v>
      </c>
      <c r="E12" s="5">
        <f t="shared" si="0"/>
        <v>2640</v>
      </c>
      <c r="F12" s="3"/>
      <c r="G12" s="3"/>
    </row>
    <row r="13" spans="1:7" ht="12.75">
      <c r="A13" s="4" t="s">
        <v>28</v>
      </c>
      <c r="B13" s="7">
        <v>0.38</v>
      </c>
      <c r="C13" s="7" t="s">
        <v>17</v>
      </c>
      <c r="D13" s="7">
        <v>8900</v>
      </c>
      <c r="E13" s="5">
        <f t="shared" si="0"/>
        <v>3382</v>
      </c>
      <c r="F13" s="3"/>
      <c r="G13" s="3"/>
    </row>
    <row r="14" spans="1:7" ht="12.75">
      <c r="A14" s="4" t="s">
        <v>15</v>
      </c>
      <c r="B14" s="4">
        <v>2</v>
      </c>
      <c r="C14" s="4" t="s">
        <v>13</v>
      </c>
      <c r="D14" s="4">
        <v>475</v>
      </c>
      <c r="E14" s="5">
        <f t="shared" si="0"/>
        <v>950</v>
      </c>
      <c r="F14" s="3"/>
      <c r="G14" s="3"/>
    </row>
    <row r="15" spans="1:7" ht="12.75">
      <c r="A15" s="4" t="s">
        <v>98</v>
      </c>
      <c r="B15" s="4">
        <v>2.5</v>
      </c>
      <c r="C15" s="4" t="s">
        <v>12</v>
      </c>
      <c r="D15" s="4">
        <v>70</v>
      </c>
      <c r="E15" s="5">
        <f t="shared" si="0"/>
        <v>175</v>
      </c>
      <c r="F15" s="3"/>
      <c r="G15" s="3"/>
    </row>
    <row r="16" spans="1:7" ht="12.75">
      <c r="A16" s="4" t="s">
        <v>11</v>
      </c>
      <c r="B16" s="4">
        <v>7</v>
      </c>
      <c r="C16" s="4" t="s">
        <v>12</v>
      </c>
      <c r="D16" s="4">
        <v>120</v>
      </c>
      <c r="E16" s="5">
        <f t="shared" si="0"/>
        <v>840</v>
      </c>
      <c r="F16" s="3"/>
      <c r="G16" s="3"/>
    </row>
    <row r="17" spans="1:7" ht="12.75">
      <c r="A17" s="4" t="s">
        <v>29</v>
      </c>
      <c r="B17" s="4">
        <v>2</v>
      </c>
      <c r="C17" s="4" t="s">
        <v>12</v>
      </c>
      <c r="D17" s="4">
        <v>180</v>
      </c>
      <c r="E17" s="5">
        <f t="shared" si="0"/>
        <v>360</v>
      </c>
      <c r="F17" s="3"/>
      <c r="G17" s="3"/>
    </row>
    <row r="18" spans="1:7" ht="12.75">
      <c r="A18" s="4" t="s">
        <v>30</v>
      </c>
      <c r="B18" s="4">
        <v>40</v>
      </c>
      <c r="C18" s="4" t="s">
        <v>21</v>
      </c>
      <c r="D18" s="4">
        <v>15</v>
      </c>
      <c r="E18" s="5">
        <f t="shared" si="0"/>
        <v>600</v>
      </c>
      <c r="F18" s="3"/>
      <c r="G18" s="3"/>
    </row>
    <row r="19" spans="1:7" ht="12.75">
      <c r="A19" s="4" t="s">
        <v>55</v>
      </c>
      <c r="B19" s="4">
        <v>30</v>
      </c>
      <c r="C19" s="4" t="s">
        <v>21</v>
      </c>
      <c r="D19" s="4">
        <v>65</v>
      </c>
      <c r="E19" s="5">
        <f t="shared" si="0"/>
        <v>1950</v>
      </c>
      <c r="F19" s="3"/>
      <c r="G19" s="3"/>
    </row>
    <row r="20" spans="1:7" ht="12.75">
      <c r="A20" s="4" t="s">
        <v>37</v>
      </c>
      <c r="B20" s="4">
        <v>1</v>
      </c>
      <c r="C20" s="4" t="s">
        <v>13</v>
      </c>
      <c r="D20" s="4">
        <v>120</v>
      </c>
      <c r="E20" s="5">
        <f t="shared" si="0"/>
        <v>120</v>
      </c>
      <c r="F20" s="3"/>
      <c r="G20" s="3"/>
    </row>
    <row r="21" spans="1:7" ht="12.75">
      <c r="A21" s="4" t="s">
        <v>38</v>
      </c>
      <c r="B21" s="4">
        <v>1</v>
      </c>
      <c r="C21" s="4" t="s">
        <v>13</v>
      </c>
      <c r="D21" s="4">
        <v>360</v>
      </c>
      <c r="E21" s="5">
        <f t="shared" si="0"/>
        <v>360</v>
      </c>
      <c r="F21" s="3"/>
      <c r="G21" s="3"/>
    </row>
    <row r="22" spans="1:7" ht="12.75">
      <c r="A22" s="4" t="s">
        <v>18</v>
      </c>
      <c r="B22" s="4">
        <v>2</v>
      </c>
      <c r="C22" s="4" t="s">
        <v>39</v>
      </c>
      <c r="D22" s="4">
        <v>150</v>
      </c>
      <c r="E22" s="5">
        <f t="shared" si="0"/>
        <v>300</v>
      </c>
      <c r="F22" s="3"/>
      <c r="G22" s="3"/>
    </row>
    <row r="23" spans="1:8" ht="12.75">
      <c r="A23" s="13" t="s">
        <v>40</v>
      </c>
      <c r="B23" s="13">
        <v>25</v>
      </c>
      <c r="C23" s="13" t="s">
        <v>13</v>
      </c>
      <c r="D23" s="13">
        <v>20</v>
      </c>
      <c r="E23" s="14">
        <f t="shared" si="0"/>
        <v>500</v>
      </c>
      <c r="F23" s="3"/>
      <c r="G23" s="3"/>
      <c r="H23" t="s">
        <v>124</v>
      </c>
    </row>
    <row r="24" spans="1:7" ht="12.75">
      <c r="A24" s="4" t="s">
        <v>45</v>
      </c>
      <c r="B24" s="4">
        <v>2</v>
      </c>
      <c r="C24" s="4" t="s">
        <v>13</v>
      </c>
      <c r="D24" s="4">
        <v>175</v>
      </c>
      <c r="E24" s="5">
        <f t="shared" si="0"/>
        <v>350</v>
      </c>
      <c r="F24" s="3"/>
      <c r="G24" s="3"/>
    </row>
    <row r="25" spans="1:7" ht="12.75">
      <c r="A25" s="10" t="s">
        <v>46</v>
      </c>
      <c r="B25" s="10">
        <v>1</v>
      </c>
      <c r="C25" s="10" t="s">
        <v>13</v>
      </c>
      <c r="D25" s="10">
        <v>300</v>
      </c>
      <c r="E25" s="11">
        <f t="shared" si="0"/>
        <v>300</v>
      </c>
      <c r="F25" s="3"/>
      <c r="G25" s="3"/>
    </row>
    <row r="26" spans="1:7" ht="12.75">
      <c r="A26" s="4" t="s">
        <v>47</v>
      </c>
      <c r="B26" s="4">
        <v>1</v>
      </c>
      <c r="C26" s="4" t="s">
        <v>13</v>
      </c>
      <c r="D26" s="4">
        <v>200</v>
      </c>
      <c r="E26" s="5">
        <f t="shared" si="0"/>
        <v>200</v>
      </c>
      <c r="F26" s="3"/>
      <c r="G26" s="3"/>
    </row>
    <row r="27" spans="1:8" ht="12.75">
      <c r="A27" s="13" t="s">
        <v>40</v>
      </c>
      <c r="B27" s="13">
        <v>2</v>
      </c>
      <c r="C27" s="13" t="s">
        <v>13</v>
      </c>
      <c r="D27" s="13">
        <v>80</v>
      </c>
      <c r="E27" s="14">
        <f t="shared" si="0"/>
        <v>160</v>
      </c>
      <c r="F27" s="3"/>
      <c r="G27" s="3"/>
      <c r="H27" t="s">
        <v>124</v>
      </c>
    </row>
    <row r="28" spans="1:7" ht="12.75">
      <c r="A28" s="15" t="s">
        <v>109</v>
      </c>
      <c r="B28" s="15">
        <v>1</v>
      </c>
      <c r="C28" s="15" t="s">
        <v>13</v>
      </c>
      <c r="D28" s="15">
        <f>1300+9000+2000</f>
        <v>12300</v>
      </c>
      <c r="E28" s="16">
        <f t="shared" si="0"/>
        <v>12300</v>
      </c>
      <c r="F28" s="3"/>
      <c r="G28" s="3"/>
    </row>
    <row r="29" spans="1:7" ht="12.75">
      <c r="A29" s="4" t="s">
        <v>48</v>
      </c>
      <c r="B29" s="4">
        <v>2</v>
      </c>
      <c r="C29" s="4" t="s">
        <v>13</v>
      </c>
      <c r="D29" s="4">
        <v>500</v>
      </c>
      <c r="E29" s="5">
        <f t="shared" si="0"/>
        <v>1000</v>
      </c>
      <c r="F29" s="3"/>
      <c r="G29" s="3"/>
    </row>
    <row r="30" spans="1:7" ht="12.75">
      <c r="A30" s="4" t="s">
        <v>71</v>
      </c>
      <c r="B30" s="4">
        <v>1</v>
      </c>
      <c r="C30" s="4" t="s">
        <v>13</v>
      </c>
      <c r="D30" s="4">
        <v>192</v>
      </c>
      <c r="E30" s="4">
        <f t="shared" si="0"/>
        <v>192</v>
      </c>
      <c r="F30" s="3"/>
      <c r="G30" s="3"/>
    </row>
    <row r="31" spans="1:7" ht="12.75">
      <c r="A31" s="4" t="s">
        <v>75</v>
      </c>
      <c r="B31" s="4">
        <v>1</v>
      </c>
      <c r="C31" s="4" t="s">
        <v>76</v>
      </c>
      <c r="D31" s="4">
        <v>40</v>
      </c>
      <c r="E31" s="4">
        <f t="shared" si="0"/>
        <v>40</v>
      </c>
      <c r="F31" s="3"/>
      <c r="G31" s="3"/>
    </row>
    <row r="32" spans="1:7" ht="12.75">
      <c r="A32" s="4" t="s">
        <v>77</v>
      </c>
      <c r="B32" s="4">
        <v>1</v>
      </c>
      <c r="C32" s="4" t="s">
        <v>78</v>
      </c>
      <c r="D32" s="4">
        <v>220</v>
      </c>
      <c r="E32" s="4">
        <f t="shared" si="0"/>
        <v>220</v>
      </c>
      <c r="F32" s="3"/>
      <c r="G32" s="3"/>
    </row>
    <row r="33" spans="1:7" ht="12.75">
      <c r="A33" s="6" t="s">
        <v>59</v>
      </c>
      <c r="B33" s="4">
        <v>5</v>
      </c>
      <c r="C33" s="4" t="s">
        <v>60</v>
      </c>
      <c r="D33" s="4">
        <v>320</v>
      </c>
      <c r="E33" s="4">
        <f t="shared" si="0"/>
        <v>1600</v>
      </c>
      <c r="F33" s="3"/>
      <c r="G33" s="3"/>
    </row>
    <row r="34" spans="1:7" ht="12.75">
      <c r="A34" s="6" t="s">
        <v>61</v>
      </c>
      <c r="B34" s="4">
        <v>1</v>
      </c>
      <c r="C34" s="4" t="s">
        <v>62</v>
      </c>
      <c r="D34" s="4">
        <v>680</v>
      </c>
      <c r="E34" s="4">
        <f>B34*D34</f>
        <v>680</v>
      </c>
      <c r="F34" s="3"/>
      <c r="G34" s="3"/>
    </row>
    <row r="35" spans="1:7" ht="12.75">
      <c r="A35" s="27" t="s">
        <v>126</v>
      </c>
      <c r="B35" s="27"/>
      <c r="C35" s="27"/>
      <c r="D35" s="27"/>
      <c r="E35" s="27"/>
      <c r="F35" s="3"/>
      <c r="G35" s="3"/>
    </row>
    <row r="36" spans="1:7" ht="12.75">
      <c r="A36" s="4" t="s">
        <v>19</v>
      </c>
      <c r="B36" s="4">
        <v>15.525</v>
      </c>
      <c r="C36" s="4" t="s">
        <v>17</v>
      </c>
      <c r="D36" s="4">
        <v>6100</v>
      </c>
      <c r="E36" s="4">
        <f aca="true" t="shared" si="1" ref="E36:E44">B36*D36</f>
        <v>94702.5</v>
      </c>
      <c r="F36" s="3"/>
      <c r="G36" s="3"/>
    </row>
    <row r="37" spans="1:7" ht="12.75">
      <c r="A37" s="4" t="s">
        <v>20</v>
      </c>
      <c r="B37" s="4">
        <v>2.97</v>
      </c>
      <c r="C37" s="4" t="s">
        <v>17</v>
      </c>
      <c r="D37" s="4">
        <v>6100</v>
      </c>
      <c r="E37" s="4">
        <f>18117</f>
        <v>18117</v>
      </c>
      <c r="F37" s="3"/>
      <c r="G37" s="3"/>
    </row>
    <row r="38" spans="1:7" ht="12.75">
      <c r="A38" s="4" t="s">
        <v>118</v>
      </c>
      <c r="B38" s="4">
        <v>3.16</v>
      </c>
      <c r="C38" s="4" t="s">
        <v>17</v>
      </c>
      <c r="D38" s="4">
        <v>6100</v>
      </c>
      <c r="E38" s="4">
        <f>19215</f>
        <v>19215</v>
      </c>
      <c r="F38" s="3"/>
      <c r="G38" s="3"/>
    </row>
    <row r="39" spans="1:7" ht="12.75">
      <c r="A39" s="4" t="s">
        <v>70</v>
      </c>
      <c r="B39" s="4">
        <v>300</v>
      </c>
      <c r="C39" s="4" t="s">
        <v>13</v>
      </c>
      <c r="D39" s="4">
        <v>6</v>
      </c>
      <c r="E39" s="4">
        <f t="shared" si="1"/>
        <v>1800</v>
      </c>
      <c r="F39" s="3"/>
      <c r="G39" s="3"/>
    </row>
    <row r="40" spans="1:7" ht="12.75">
      <c r="A40" s="4" t="s">
        <v>23</v>
      </c>
      <c r="B40" s="4">
        <v>1.468</v>
      </c>
      <c r="C40" s="4" t="s">
        <v>17</v>
      </c>
      <c r="D40" s="4">
        <v>6100</v>
      </c>
      <c r="E40" s="4">
        <v>7960</v>
      </c>
      <c r="F40" s="3"/>
      <c r="G40" s="3"/>
    </row>
    <row r="41" spans="1:7" ht="12.75">
      <c r="A41" s="4" t="s">
        <v>31</v>
      </c>
      <c r="B41" s="4">
        <v>0.375</v>
      </c>
      <c r="C41" s="4" t="s">
        <v>17</v>
      </c>
      <c r="D41" s="4">
        <v>6100</v>
      </c>
      <c r="E41" s="4">
        <v>3000</v>
      </c>
      <c r="F41" s="3"/>
      <c r="G41" s="3"/>
    </row>
    <row r="42" spans="1:7" ht="12.75">
      <c r="A42" s="4" t="s">
        <v>66</v>
      </c>
      <c r="B42" s="4">
        <v>60</v>
      </c>
      <c r="C42" s="4" t="s">
        <v>13</v>
      </c>
      <c r="D42" s="4">
        <v>12</v>
      </c>
      <c r="E42" s="5">
        <f t="shared" si="1"/>
        <v>720</v>
      </c>
      <c r="F42" s="3"/>
      <c r="G42" s="3"/>
    </row>
    <row r="43" spans="1:7" ht="12.75">
      <c r="A43" s="4" t="s">
        <v>67</v>
      </c>
      <c r="B43" s="4">
        <v>5</v>
      </c>
      <c r="C43" s="4" t="s">
        <v>12</v>
      </c>
      <c r="D43" s="4">
        <v>86</v>
      </c>
      <c r="E43" s="5">
        <f t="shared" si="1"/>
        <v>430</v>
      </c>
      <c r="F43" s="3"/>
      <c r="G43" s="3"/>
    </row>
    <row r="44" spans="1:7" ht="15.75" customHeight="1">
      <c r="A44" s="4" t="s">
        <v>68</v>
      </c>
      <c r="B44" s="4">
        <v>2</v>
      </c>
      <c r="C44" s="4" t="s">
        <v>13</v>
      </c>
      <c r="D44" s="4">
        <v>29</v>
      </c>
      <c r="E44" s="5">
        <f t="shared" si="1"/>
        <v>58</v>
      </c>
      <c r="F44" s="3"/>
      <c r="G44" s="3"/>
    </row>
    <row r="45" spans="1:7" ht="12.75">
      <c r="A45" s="4" t="s">
        <v>10</v>
      </c>
      <c r="B45" s="4">
        <v>1</v>
      </c>
      <c r="C45" s="4"/>
      <c r="D45" s="4">
        <v>6400</v>
      </c>
      <c r="E45" s="5">
        <f aca="true" t="shared" si="2" ref="E45:E51">D45*B45</f>
        <v>6400</v>
      </c>
      <c r="F45" s="3"/>
      <c r="G45" s="3"/>
    </row>
    <row r="46" spans="1:7" ht="12.75">
      <c r="A46" s="4" t="s">
        <v>90</v>
      </c>
      <c r="B46" s="4">
        <v>1.5</v>
      </c>
      <c r="C46" s="4" t="s">
        <v>12</v>
      </c>
      <c r="D46" s="4">
        <v>75</v>
      </c>
      <c r="E46" s="5">
        <f t="shared" si="2"/>
        <v>112.5</v>
      </c>
      <c r="F46" s="3"/>
      <c r="G46" s="3"/>
    </row>
    <row r="47" spans="1:7" ht="12.75">
      <c r="A47" s="4" t="s">
        <v>91</v>
      </c>
      <c r="B47" s="4">
        <v>1</v>
      </c>
      <c r="C47" s="4" t="s">
        <v>12</v>
      </c>
      <c r="D47" s="4">
        <v>200</v>
      </c>
      <c r="E47" s="5">
        <f t="shared" si="2"/>
        <v>200</v>
      </c>
      <c r="F47" s="3"/>
      <c r="G47" s="3"/>
    </row>
    <row r="48" spans="1:7" ht="12.75">
      <c r="A48" s="4" t="s">
        <v>81</v>
      </c>
      <c r="B48" s="4">
        <v>10</v>
      </c>
      <c r="C48" s="4" t="s">
        <v>93</v>
      </c>
      <c r="D48" s="4">
        <v>130</v>
      </c>
      <c r="E48" s="5">
        <f t="shared" si="2"/>
        <v>1300</v>
      </c>
      <c r="F48" s="3"/>
      <c r="G48" s="3"/>
    </row>
    <row r="49" spans="1:7" ht="12.75">
      <c r="A49" s="4" t="s">
        <v>81</v>
      </c>
      <c r="B49" s="4">
        <v>13</v>
      </c>
      <c r="C49" s="4" t="s">
        <v>82</v>
      </c>
      <c r="D49" s="4">
        <v>220</v>
      </c>
      <c r="E49" s="5">
        <f t="shared" si="2"/>
        <v>2860</v>
      </c>
      <c r="F49" s="3"/>
      <c r="G49" s="3"/>
    </row>
    <row r="50" spans="1:7" ht="12.75">
      <c r="A50" s="4" t="s">
        <v>81</v>
      </c>
      <c r="B50" s="4">
        <v>10</v>
      </c>
      <c r="C50" s="4" t="s">
        <v>113</v>
      </c>
      <c r="D50" s="4">
        <v>150</v>
      </c>
      <c r="E50" s="5">
        <f t="shared" si="2"/>
        <v>1500</v>
      </c>
      <c r="F50" s="3"/>
      <c r="G50" s="3"/>
    </row>
    <row r="51" spans="1:7" ht="12.75">
      <c r="A51" s="4" t="s">
        <v>30</v>
      </c>
      <c r="B51" s="4">
        <v>40</v>
      </c>
      <c r="C51" s="4" t="s">
        <v>21</v>
      </c>
      <c r="D51" s="4">
        <v>20</v>
      </c>
      <c r="E51" s="5">
        <f t="shared" si="2"/>
        <v>800</v>
      </c>
      <c r="F51" s="3"/>
      <c r="G51" s="3"/>
    </row>
    <row r="52" spans="1:7" ht="12.75">
      <c r="A52" s="4" t="s">
        <v>85</v>
      </c>
      <c r="B52" s="4">
        <v>2</v>
      </c>
      <c r="C52" s="4" t="s">
        <v>80</v>
      </c>
      <c r="D52" s="7">
        <v>490</v>
      </c>
      <c r="E52" s="5">
        <f aca="true" t="shared" si="3" ref="E52:E62">B52*D52</f>
        <v>980</v>
      </c>
      <c r="F52" s="3"/>
      <c r="G52" s="3"/>
    </row>
    <row r="53" spans="1:7" ht="12.75">
      <c r="A53" s="4" t="s">
        <v>87</v>
      </c>
      <c r="B53" s="4">
        <v>3</v>
      </c>
      <c r="C53" s="4" t="s">
        <v>80</v>
      </c>
      <c r="D53" s="7">
        <v>600</v>
      </c>
      <c r="E53" s="5">
        <f t="shared" si="3"/>
        <v>1800</v>
      </c>
      <c r="F53" s="3"/>
      <c r="G53" s="3"/>
    </row>
    <row r="54" spans="1:7" ht="12.75">
      <c r="A54" s="4" t="s">
        <v>102</v>
      </c>
      <c r="B54" s="4">
        <v>5</v>
      </c>
      <c r="C54" s="4" t="s">
        <v>80</v>
      </c>
      <c r="D54" s="7">
        <v>410</v>
      </c>
      <c r="E54" s="5">
        <f t="shared" si="3"/>
        <v>2050</v>
      </c>
      <c r="F54" s="3"/>
      <c r="G54" s="3"/>
    </row>
    <row r="55" spans="1:7" ht="12.75">
      <c r="A55" s="4" t="s">
        <v>86</v>
      </c>
      <c r="B55" s="4">
        <v>2</v>
      </c>
      <c r="C55" s="4" t="s">
        <v>80</v>
      </c>
      <c r="D55" s="4">
        <v>540</v>
      </c>
      <c r="E55" s="5">
        <f t="shared" si="3"/>
        <v>1080</v>
      </c>
      <c r="F55" s="3"/>
      <c r="G55" s="3"/>
    </row>
    <row r="56" spans="1:7" ht="12.75">
      <c r="A56" s="4" t="s">
        <v>72</v>
      </c>
      <c r="B56" s="4">
        <v>6</v>
      </c>
      <c r="C56" s="4" t="s">
        <v>13</v>
      </c>
      <c r="D56" s="4">
        <v>62</v>
      </c>
      <c r="E56" s="5">
        <f t="shared" si="3"/>
        <v>372</v>
      </c>
      <c r="F56" s="3"/>
      <c r="G56" s="3"/>
    </row>
    <row r="57" spans="1:7" ht="12.75">
      <c r="A57" s="4" t="s">
        <v>79</v>
      </c>
      <c r="B57" s="4">
        <v>5</v>
      </c>
      <c r="C57" s="4" t="s">
        <v>80</v>
      </c>
      <c r="D57" s="4">
        <v>780</v>
      </c>
      <c r="E57" s="5">
        <f t="shared" si="3"/>
        <v>3900</v>
      </c>
      <c r="F57" s="3"/>
      <c r="G57" s="3"/>
    </row>
    <row r="58" spans="1:7" ht="12.75">
      <c r="A58" s="4" t="s">
        <v>79</v>
      </c>
      <c r="B58" s="4">
        <v>1</v>
      </c>
      <c r="C58" s="4" t="s">
        <v>97</v>
      </c>
      <c r="D58" s="4">
        <v>430</v>
      </c>
      <c r="E58" s="5">
        <f t="shared" si="3"/>
        <v>430</v>
      </c>
      <c r="F58" s="3"/>
      <c r="G58" s="3"/>
    </row>
    <row r="59" spans="1:7" ht="12.75">
      <c r="A59" s="4" t="s">
        <v>79</v>
      </c>
      <c r="B59" s="4">
        <v>1</v>
      </c>
      <c r="C59" s="4" t="s">
        <v>97</v>
      </c>
      <c r="D59" s="4">
        <v>600</v>
      </c>
      <c r="E59" s="5">
        <f t="shared" si="3"/>
        <v>600</v>
      </c>
      <c r="F59" s="3"/>
      <c r="G59" s="3"/>
    </row>
    <row r="60" spans="1:7" ht="12.75">
      <c r="A60" s="4" t="s">
        <v>112</v>
      </c>
      <c r="B60" s="4">
        <v>1</v>
      </c>
      <c r="C60" s="4" t="s">
        <v>13</v>
      </c>
      <c r="D60" s="4">
        <v>2680</v>
      </c>
      <c r="E60" s="5">
        <f t="shared" si="3"/>
        <v>2680</v>
      </c>
      <c r="F60" s="3"/>
      <c r="G60" s="3"/>
    </row>
    <row r="61" spans="1:7" ht="12.75">
      <c r="A61" s="4" t="s">
        <v>92</v>
      </c>
      <c r="B61" s="4">
        <v>4</v>
      </c>
      <c r="C61" s="4" t="s">
        <v>13</v>
      </c>
      <c r="D61" s="4">
        <v>40</v>
      </c>
      <c r="E61" s="5">
        <f t="shared" si="3"/>
        <v>160</v>
      </c>
      <c r="F61" s="3"/>
      <c r="G61" s="3"/>
    </row>
    <row r="62" spans="1:7" ht="12.75">
      <c r="A62" s="13" t="s">
        <v>123</v>
      </c>
      <c r="B62" s="13">
        <v>1</v>
      </c>
      <c r="C62" s="13" t="s">
        <v>44</v>
      </c>
      <c r="D62" s="13">
        <f>9120+880+320+2010+1000+500+300+1500+200+150+2000+80+14000+26000+50000</f>
        <v>108060</v>
      </c>
      <c r="E62" s="14">
        <f t="shared" si="3"/>
        <v>108060</v>
      </c>
      <c r="F62" s="3"/>
      <c r="G62" s="3"/>
    </row>
    <row r="63" spans="1:7" ht="14.25" customHeight="1">
      <c r="A63" s="6" t="s">
        <v>99</v>
      </c>
      <c r="B63" s="4">
        <v>5</v>
      </c>
      <c r="C63" s="4"/>
      <c r="D63" s="4">
        <v>990</v>
      </c>
      <c r="E63" s="4">
        <f aca="true" t="shared" si="4" ref="E63:E68">B63*D63</f>
        <v>4950</v>
      </c>
      <c r="F63" s="3"/>
      <c r="G63" s="3"/>
    </row>
    <row r="64" spans="1:7" ht="14.25" customHeight="1">
      <c r="A64" s="6" t="s">
        <v>100</v>
      </c>
      <c r="B64" s="4">
        <v>1</v>
      </c>
      <c r="C64" s="4" t="s">
        <v>101</v>
      </c>
      <c r="D64" s="4">
        <v>1350</v>
      </c>
      <c r="E64" s="4">
        <f t="shared" si="4"/>
        <v>1350</v>
      </c>
      <c r="F64" s="3"/>
      <c r="G64" s="3"/>
    </row>
    <row r="65" spans="1:7" ht="14.25" customHeight="1">
      <c r="A65" s="6" t="s">
        <v>100</v>
      </c>
      <c r="B65" s="4">
        <v>1</v>
      </c>
      <c r="C65" s="4" t="s">
        <v>101</v>
      </c>
      <c r="D65" s="4">
        <v>950</v>
      </c>
      <c r="E65" s="4">
        <f t="shared" si="4"/>
        <v>950</v>
      </c>
      <c r="F65" s="3"/>
      <c r="G65" s="3"/>
    </row>
    <row r="66" spans="1:7" ht="14.25" customHeight="1">
      <c r="A66" s="6" t="s">
        <v>58</v>
      </c>
      <c r="B66" s="4">
        <v>1</v>
      </c>
      <c r="C66" s="4" t="s">
        <v>105</v>
      </c>
      <c r="D66" s="4">
        <v>100</v>
      </c>
      <c r="E66" s="5">
        <f t="shared" si="4"/>
        <v>100</v>
      </c>
      <c r="F66" s="3"/>
      <c r="G66" s="3"/>
    </row>
    <row r="67" spans="1:7" ht="14.25" customHeight="1">
      <c r="A67" s="6" t="s">
        <v>104</v>
      </c>
      <c r="B67" s="4">
        <v>1</v>
      </c>
      <c r="C67" s="4" t="s">
        <v>13</v>
      </c>
      <c r="D67" s="4">
        <v>220</v>
      </c>
      <c r="E67" s="5">
        <f t="shared" si="4"/>
        <v>220</v>
      </c>
      <c r="F67" s="3"/>
      <c r="G67" s="3"/>
    </row>
    <row r="68" spans="1:7" ht="14.25" customHeight="1">
      <c r="A68" s="6" t="s">
        <v>103</v>
      </c>
      <c r="B68" s="4">
        <v>100</v>
      </c>
      <c r="C68" s="4" t="s">
        <v>13</v>
      </c>
      <c r="D68" s="4">
        <v>8</v>
      </c>
      <c r="E68" s="5">
        <f t="shared" si="4"/>
        <v>800</v>
      </c>
      <c r="F68" s="3"/>
      <c r="G68" s="3"/>
    </row>
    <row r="69" spans="1:7" ht="14.25" customHeight="1">
      <c r="A69" s="6" t="s">
        <v>115</v>
      </c>
      <c r="B69" s="4">
        <v>1</v>
      </c>
      <c r="C69" s="4" t="s">
        <v>13</v>
      </c>
      <c r="D69" s="4">
        <v>5300</v>
      </c>
      <c r="E69" s="5">
        <f>4600+700</f>
        <v>5300</v>
      </c>
      <c r="F69" s="3"/>
      <c r="G69" s="3"/>
    </row>
    <row r="70" spans="1:7" ht="14.25" customHeight="1">
      <c r="A70" s="6" t="s">
        <v>106</v>
      </c>
      <c r="B70" s="4">
        <v>3</v>
      </c>
      <c r="C70" s="4" t="s">
        <v>13</v>
      </c>
      <c r="D70" s="4">
        <v>250</v>
      </c>
      <c r="E70" s="5">
        <f>B70*D70</f>
        <v>750</v>
      </c>
      <c r="F70" s="3"/>
      <c r="G70" s="3"/>
    </row>
    <row r="71" spans="1:7" ht="14.25" customHeight="1">
      <c r="A71" s="6" t="s">
        <v>107</v>
      </c>
      <c r="B71" s="4">
        <v>1</v>
      </c>
      <c r="C71" s="4" t="s">
        <v>13</v>
      </c>
      <c r="D71" s="4">
        <v>1000</v>
      </c>
      <c r="E71" s="5">
        <v>1000</v>
      </c>
      <c r="F71" s="3"/>
      <c r="G71" s="3"/>
    </row>
    <row r="72" spans="1:7" ht="14.25" customHeight="1">
      <c r="A72" s="6" t="s">
        <v>114</v>
      </c>
      <c r="B72" s="4">
        <v>1</v>
      </c>
      <c r="C72" s="4" t="s">
        <v>13</v>
      </c>
      <c r="D72" s="4">
        <v>2000</v>
      </c>
      <c r="E72" s="5">
        <f>B72*D72</f>
        <v>2000</v>
      </c>
      <c r="F72" s="3"/>
      <c r="G72" s="3"/>
    </row>
    <row r="73" spans="1:7" ht="14.25" customHeight="1">
      <c r="A73" s="6" t="s">
        <v>117</v>
      </c>
      <c r="B73" s="4">
        <v>1</v>
      </c>
      <c r="C73" s="4" t="s">
        <v>44</v>
      </c>
      <c r="D73" s="4">
        <v>1500</v>
      </c>
      <c r="E73" s="5">
        <f>D73*B73</f>
        <v>1500</v>
      </c>
      <c r="F73" s="3"/>
      <c r="G73" s="3"/>
    </row>
    <row r="74" spans="1:7" ht="14.25" customHeight="1">
      <c r="A74" s="4" t="s">
        <v>116</v>
      </c>
      <c r="B74" s="4">
        <v>1</v>
      </c>
      <c r="C74" s="4" t="s">
        <v>13</v>
      </c>
      <c r="D74" s="4">
        <v>24160</v>
      </c>
      <c r="E74" s="5">
        <f>D74*B74</f>
        <v>24160</v>
      </c>
      <c r="F74" s="3"/>
      <c r="G74" s="3"/>
    </row>
    <row r="75" spans="1:7" ht="14.25" customHeight="1">
      <c r="A75" s="6" t="s">
        <v>111</v>
      </c>
      <c r="B75" s="4">
        <v>2</v>
      </c>
      <c r="C75" s="4" t="s">
        <v>13</v>
      </c>
      <c r="D75" s="4">
        <v>70</v>
      </c>
      <c r="E75" s="18">
        <f>D75*B75</f>
        <v>140</v>
      </c>
      <c r="F75" s="3"/>
      <c r="G75" s="3"/>
    </row>
    <row r="76" spans="1:7" ht="14.25" customHeight="1">
      <c r="A76" s="6" t="s">
        <v>119</v>
      </c>
      <c r="B76" s="4">
        <v>2</v>
      </c>
      <c r="C76" s="4" t="s">
        <v>13</v>
      </c>
      <c r="D76" s="4">
        <v>50</v>
      </c>
      <c r="E76" s="4">
        <f>B76*D76</f>
        <v>100</v>
      </c>
      <c r="F76" s="3"/>
      <c r="G76" s="3"/>
    </row>
    <row r="77" spans="1:7" ht="14.25" customHeight="1">
      <c r="A77" s="19"/>
      <c r="B77" s="20"/>
      <c r="C77" s="20"/>
      <c r="D77" s="20"/>
      <c r="E77" s="21"/>
      <c r="F77" s="3"/>
      <c r="G77" s="3"/>
    </row>
    <row r="78" spans="1:7" ht="14.25" customHeight="1">
      <c r="A78" s="19" t="s">
        <v>121</v>
      </c>
      <c r="B78" s="20">
        <v>12</v>
      </c>
      <c r="C78" s="20" t="s">
        <v>13</v>
      </c>
      <c r="D78" s="20">
        <v>70</v>
      </c>
      <c r="E78" s="21">
        <f>B78*D78</f>
        <v>840</v>
      </c>
      <c r="F78" s="3"/>
      <c r="G78" s="3"/>
    </row>
    <row r="79" spans="1:7" ht="14.25" customHeight="1">
      <c r="A79" s="28" t="s">
        <v>8</v>
      </c>
      <c r="B79" s="29"/>
      <c r="C79" s="29"/>
      <c r="D79" s="29"/>
      <c r="E79" s="30"/>
      <c r="F79" s="3"/>
      <c r="G79" s="3"/>
    </row>
    <row r="80" spans="1:7" ht="14.25" customHeight="1">
      <c r="A80" s="4" t="s">
        <v>51</v>
      </c>
      <c r="B80" s="4">
        <v>2</v>
      </c>
      <c r="C80" s="4" t="s">
        <v>13</v>
      </c>
      <c r="D80" s="4">
        <v>500</v>
      </c>
      <c r="E80" s="5">
        <f aca="true" t="shared" si="5" ref="E80:E113">B80*D80</f>
        <v>1000</v>
      </c>
      <c r="F80" s="3"/>
      <c r="G80" s="3"/>
    </row>
    <row r="81" spans="1:7" ht="14.25" customHeight="1">
      <c r="A81" s="4" t="s">
        <v>52</v>
      </c>
      <c r="B81" s="4">
        <v>2</v>
      </c>
      <c r="C81" s="4" t="s">
        <v>13</v>
      </c>
      <c r="D81" s="4">
        <v>350</v>
      </c>
      <c r="E81" s="5">
        <f t="shared" si="5"/>
        <v>700</v>
      </c>
      <c r="F81" s="3"/>
      <c r="G81" s="3"/>
    </row>
    <row r="82" spans="1:7" ht="14.25" customHeight="1">
      <c r="A82" s="6" t="s">
        <v>14</v>
      </c>
      <c r="B82" s="6">
        <v>1</v>
      </c>
      <c r="C82" s="4" t="s">
        <v>13</v>
      </c>
      <c r="D82" s="6">
        <v>650</v>
      </c>
      <c r="E82" s="5">
        <f t="shared" si="5"/>
        <v>650</v>
      </c>
      <c r="F82" s="3"/>
      <c r="G82" s="3"/>
    </row>
    <row r="83" spans="1:7" ht="12.75">
      <c r="A83" s="6" t="s">
        <v>22</v>
      </c>
      <c r="B83" s="6">
        <v>4</v>
      </c>
      <c r="C83" s="4" t="s">
        <v>13</v>
      </c>
      <c r="D83" s="6">
        <v>55</v>
      </c>
      <c r="E83" s="5">
        <f t="shared" si="5"/>
        <v>220</v>
      </c>
      <c r="F83" s="3"/>
      <c r="G83" s="3"/>
    </row>
    <row r="84" spans="1:7" ht="12.75">
      <c r="A84" s="6" t="s">
        <v>53</v>
      </c>
      <c r="B84" s="4">
        <v>1</v>
      </c>
      <c r="C84" s="4" t="s">
        <v>13</v>
      </c>
      <c r="D84" s="4">
        <v>5000</v>
      </c>
      <c r="E84" s="5">
        <f t="shared" si="5"/>
        <v>5000</v>
      </c>
      <c r="F84" s="3"/>
      <c r="G84" s="3"/>
    </row>
    <row r="85" spans="1:7" ht="12.75">
      <c r="A85" s="12" t="s">
        <v>27</v>
      </c>
      <c r="B85" s="13">
        <v>1</v>
      </c>
      <c r="C85" s="13" t="s">
        <v>13</v>
      </c>
      <c r="D85" s="13">
        <v>1500</v>
      </c>
      <c r="E85" s="14">
        <f t="shared" si="5"/>
        <v>1500</v>
      </c>
      <c r="F85" s="3"/>
      <c r="G85" s="3"/>
    </row>
    <row r="86" spans="1:7" ht="12.75">
      <c r="A86" s="6" t="s">
        <v>32</v>
      </c>
      <c r="B86" s="4">
        <v>1</v>
      </c>
      <c r="C86" s="4" t="s">
        <v>13</v>
      </c>
      <c r="D86" s="4">
        <v>3200</v>
      </c>
      <c r="E86" s="4">
        <f t="shared" si="5"/>
        <v>3200</v>
      </c>
      <c r="F86" s="3"/>
      <c r="G86" s="3"/>
    </row>
    <row r="87" spans="1:7" ht="12.75">
      <c r="A87" s="6" t="s">
        <v>34</v>
      </c>
      <c r="B87" s="4">
        <v>1</v>
      </c>
      <c r="C87" s="4" t="s">
        <v>13</v>
      </c>
      <c r="D87" s="4">
        <v>900</v>
      </c>
      <c r="E87" s="4">
        <f t="shared" si="5"/>
        <v>900</v>
      </c>
      <c r="F87" s="3"/>
      <c r="G87" s="3"/>
    </row>
    <row r="88" spans="1:7" ht="12.75">
      <c r="A88" s="6" t="s">
        <v>33</v>
      </c>
      <c r="B88" s="4">
        <v>1</v>
      </c>
      <c r="C88" s="4" t="s">
        <v>13</v>
      </c>
      <c r="D88" s="4">
        <v>200</v>
      </c>
      <c r="E88" s="4">
        <f t="shared" si="5"/>
        <v>200</v>
      </c>
      <c r="F88" s="3"/>
      <c r="G88" s="3"/>
    </row>
    <row r="89" spans="1:7" ht="12.75">
      <c r="A89" s="6" t="s">
        <v>35</v>
      </c>
      <c r="B89" s="4">
        <v>1</v>
      </c>
      <c r="C89" s="4" t="s">
        <v>13</v>
      </c>
      <c r="D89" s="4">
        <v>100</v>
      </c>
      <c r="E89" s="4">
        <f t="shared" si="5"/>
        <v>100</v>
      </c>
      <c r="F89" s="3"/>
      <c r="G89" s="3"/>
    </row>
    <row r="90" spans="1:7" ht="12.75">
      <c r="A90" s="6" t="s">
        <v>36</v>
      </c>
      <c r="B90" s="4">
        <v>1</v>
      </c>
      <c r="C90" s="4" t="s">
        <v>13</v>
      </c>
      <c r="D90" s="4">
        <v>206</v>
      </c>
      <c r="E90" s="4">
        <f t="shared" si="5"/>
        <v>206</v>
      </c>
      <c r="F90" s="3"/>
      <c r="G90" s="3"/>
    </row>
    <row r="91" spans="1:7" ht="12.75">
      <c r="A91" s="6" t="s">
        <v>41</v>
      </c>
      <c r="B91" s="4">
        <v>1</v>
      </c>
      <c r="C91" s="4" t="s">
        <v>42</v>
      </c>
      <c r="D91" s="4">
        <v>1800</v>
      </c>
      <c r="E91" s="4">
        <f t="shared" si="5"/>
        <v>1800</v>
      </c>
      <c r="F91" s="3"/>
      <c r="G91" s="3"/>
    </row>
    <row r="92" spans="1:7" ht="12.75">
      <c r="A92" s="12" t="s">
        <v>43</v>
      </c>
      <c r="B92" s="13">
        <v>1</v>
      </c>
      <c r="C92" s="13" t="s">
        <v>44</v>
      </c>
      <c r="D92" s="13">
        <v>1200</v>
      </c>
      <c r="E92" s="13">
        <f t="shared" si="5"/>
        <v>1200</v>
      </c>
      <c r="F92" s="3"/>
      <c r="G92" s="3"/>
    </row>
    <row r="93" spans="1:7" ht="12.75">
      <c r="A93" s="6" t="s">
        <v>110</v>
      </c>
      <c r="B93" s="4">
        <v>2</v>
      </c>
      <c r="C93" s="4" t="s">
        <v>50</v>
      </c>
      <c r="D93" s="4">
        <v>780</v>
      </c>
      <c r="E93" s="4">
        <f t="shared" si="5"/>
        <v>1560</v>
      </c>
      <c r="F93" s="3"/>
      <c r="G93" s="3"/>
    </row>
    <row r="94" spans="1:7" ht="12.75">
      <c r="A94" s="6" t="s">
        <v>58</v>
      </c>
      <c r="B94" s="4">
        <v>1</v>
      </c>
      <c r="C94" s="4" t="s">
        <v>13</v>
      </c>
      <c r="D94" s="4">
        <v>150</v>
      </c>
      <c r="E94" s="4">
        <f t="shared" si="5"/>
        <v>150</v>
      </c>
      <c r="F94" s="3"/>
      <c r="G94" s="3"/>
    </row>
    <row r="95" spans="1:7" ht="12.75">
      <c r="A95" s="12" t="s">
        <v>88</v>
      </c>
      <c r="B95" s="13">
        <v>1</v>
      </c>
      <c r="C95" s="13" t="s">
        <v>89</v>
      </c>
      <c r="D95" s="13">
        <v>1500</v>
      </c>
      <c r="E95" s="13">
        <f t="shared" si="5"/>
        <v>1500</v>
      </c>
      <c r="F95" s="3"/>
      <c r="G95" s="3"/>
    </row>
    <row r="96" spans="1:7" ht="12.75">
      <c r="A96" s="6" t="s">
        <v>63</v>
      </c>
      <c r="B96" s="4">
        <v>1</v>
      </c>
      <c r="C96" s="4" t="s">
        <v>13</v>
      </c>
      <c r="D96" s="4">
        <v>1110</v>
      </c>
      <c r="E96" s="4">
        <f t="shared" si="5"/>
        <v>1110</v>
      </c>
      <c r="F96" s="3"/>
      <c r="G96" s="3"/>
    </row>
    <row r="97" spans="1:7" ht="12.75">
      <c r="A97" s="6" t="s">
        <v>111</v>
      </c>
      <c r="B97" s="4">
        <v>2</v>
      </c>
      <c r="C97" s="4" t="s">
        <v>13</v>
      </c>
      <c r="D97" s="4">
        <v>70</v>
      </c>
      <c r="E97" s="4">
        <f t="shared" si="5"/>
        <v>140</v>
      </c>
      <c r="F97" s="3"/>
      <c r="G97" s="3"/>
    </row>
    <row r="98" spans="1:7" ht="12.75">
      <c r="A98" s="31" t="s">
        <v>125</v>
      </c>
      <c r="B98" s="31"/>
      <c r="C98" s="31"/>
      <c r="D98" s="31"/>
      <c r="E98" s="32"/>
      <c r="F98" s="3"/>
      <c r="G98" s="3"/>
    </row>
    <row r="99" spans="1:7" ht="12.75">
      <c r="A99" s="33"/>
      <c r="B99" s="33"/>
      <c r="C99" s="33"/>
      <c r="D99" s="33"/>
      <c r="E99" s="34"/>
      <c r="F99" s="3"/>
      <c r="G99" s="3"/>
    </row>
    <row r="100" spans="1:5" ht="12.75">
      <c r="A100" s="6" t="s">
        <v>59</v>
      </c>
      <c r="B100" s="4">
        <v>1</v>
      </c>
      <c r="C100" s="4" t="s">
        <v>60</v>
      </c>
      <c r="D100" s="4">
        <v>320</v>
      </c>
      <c r="E100" s="4">
        <f>B100*D100</f>
        <v>320</v>
      </c>
    </row>
    <row r="101" spans="1:7" ht="12.75">
      <c r="A101" s="6" t="s">
        <v>64</v>
      </c>
      <c r="B101" s="4">
        <v>1.75</v>
      </c>
      <c r="C101" s="4" t="s">
        <v>17</v>
      </c>
      <c r="D101" s="4">
        <v>5900</v>
      </c>
      <c r="E101" s="4">
        <f t="shared" si="5"/>
        <v>10325</v>
      </c>
      <c r="F101" s="8"/>
      <c r="G101" s="8"/>
    </row>
    <row r="102" spans="1:5" ht="12.75">
      <c r="A102" s="6" t="s">
        <v>65</v>
      </c>
      <c r="B102" s="4">
        <v>0.8</v>
      </c>
      <c r="C102" s="4" t="s">
        <v>17</v>
      </c>
      <c r="D102" s="4">
        <v>6100</v>
      </c>
      <c r="E102" s="4">
        <f>4941</f>
        <v>4941</v>
      </c>
    </row>
    <row r="103" spans="1:5" ht="12.75">
      <c r="A103" s="6" t="s">
        <v>69</v>
      </c>
      <c r="B103" s="4">
        <v>34</v>
      </c>
      <c r="C103" s="4" t="s">
        <v>13</v>
      </c>
      <c r="D103" s="4">
        <v>290</v>
      </c>
      <c r="E103" s="4">
        <f t="shared" si="5"/>
        <v>9860</v>
      </c>
    </row>
    <row r="104" spans="1:7" ht="12.75">
      <c r="A104" s="6" t="s">
        <v>73</v>
      </c>
      <c r="B104" s="4">
        <v>1</v>
      </c>
      <c r="C104" s="4" t="s">
        <v>13</v>
      </c>
      <c r="D104" s="4">
        <v>140</v>
      </c>
      <c r="E104" s="4">
        <f t="shared" si="5"/>
        <v>140</v>
      </c>
      <c r="F104" s="9"/>
      <c r="G104" s="9"/>
    </row>
    <row r="105" spans="1:5" ht="12.75">
      <c r="A105" s="6" t="s">
        <v>74</v>
      </c>
      <c r="B105" s="4">
        <v>1</v>
      </c>
      <c r="C105" s="4" t="s">
        <v>13</v>
      </c>
      <c r="D105" s="4">
        <v>125</v>
      </c>
      <c r="E105" s="4">
        <f t="shared" si="5"/>
        <v>125</v>
      </c>
    </row>
    <row r="106" spans="1:5" ht="12.75">
      <c r="A106" s="6" t="s">
        <v>72</v>
      </c>
      <c r="B106" s="4">
        <v>5</v>
      </c>
      <c r="C106" s="4" t="s">
        <v>13</v>
      </c>
      <c r="D106" s="4">
        <v>55</v>
      </c>
      <c r="E106" s="4">
        <f t="shared" si="5"/>
        <v>275</v>
      </c>
    </row>
    <row r="107" spans="1:5" ht="12.75">
      <c r="A107" s="6" t="s">
        <v>83</v>
      </c>
      <c r="B107" s="4">
        <v>6</v>
      </c>
      <c r="C107" s="4" t="s">
        <v>84</v>
      </c>
      <c r="D107" s="4">
        <v>2300</v>
      </c>
      <c r="E107" s="4">
        <f t="shared" si="5"/>
        <v>13800</v>
      </c>
    </row>
    <row r="108" spans="1:5" ht="12.75">
      <c r="A108" s="6" t="s">
        <v>95</v>
      </c>
      <c r="B108" s="4">
        <v>4</v>
      </c>
      <c r="C108" s="4" t="s">
        <v>13</v>
      </c>
      <c r="D108" s="4">
        <v>230</v>
      </c>
      <c r="E108" s="4">
        <f t="shared" si="5"/>
        <v>920</v>
      </c>
    </row>
    <row r="109" spans="1:5" ht="12.75">
      <c r="A109" s="6" t="s">
        <v>96</v>
      </c>
      <c r="B109" s="4">
        <v>100</v>
      </c>
      <c r="C109" s="4" t="s">
        <v>13</v>
      </c>
      <c r="D109" s="4">
        <v>3.3</v>
      </c>
      <c r="E109" s="4">
        <f t="shared" si="5"/>
        <v>330</v>
      </c>
    </row>
    <row r="110" spans="1:5" ht="12.75">
      <c r="A110" s="6" t="s">
        <v>94</v>
      </c>
      <c r="B110" s="4">
        <v>2</v>
      </c>
      <c r="C110" s="4" t="s">
        <v>13</v>
      </c>
      <c r="D110" s="4">
        <v>180</v>
      </c>
      <c r="E110" s="4">
        <f t="shared" si="5"/>
        <v>360</v>
      </c>
    </row>
    <row r="111" spans="1:5" ht="12.75">
      <c r="A111" s="6" t="s">
        <v>108</v>
      </c>
      <c r="B111" s="4">
        <v>1</v>
      </c>
      <c r="C111" s="4" t="s">
        <v>13</v>
      </c>
      <c r="D111" s="4">
        <v>1890</v>
      </c>
      <c r="E111" s="4">
        <f t="shared" si="5"/>
        <v>1890</v>
      </c>
    </row>
    <row r="112" spans="1:5" ht="12.75">
      <c r="A112" s="6" t="s">
        <v>120</v>
      </c>
      <c r="B112" s="4">
        <v>1</v>
      </c>
      <c r="C112" s="4" t="s">
        <v>13</v>
      </c>
      <c r="D112" s="4">
        <v>100</v>
      </c>
      <c r="E112" s="4">
        <f t="shared" si="5"/>
        <v>100</v>
      </c>
    </row>
    <row r="113" spans="1:7" ht="12.75">
      <c r="A113" s="25" t="s">
        <v>122</v>
      </c>
      <c r="B113" s="26">
        <v>1</v>
      </c>
      <c r="C113" s="25" t="s">
        <v>44</v>
      </c>
      <c r="D113" s="25">
        <v>6000</v>
      </c>
      <c r="E113" s="25">
        <f t="shared" si="5"/>
        <v>6000</v>
      </c>
      <c r="F113" s="8"/>
      <c r="G113" s="8"/>
    </row>
    <row r="114" spans="1:7" ht="12.75">
      <c r="A114" s="22"/>
      <c r="B114" s="23"/>
      <c r="C114" s="22"/>
      <c r="D114" s="24"/>
      <c r="E114" s="7">
        <f>SUM(E3:E113)</f>
        <v>463681</v>
      </c>
      <c r="F114" s="24"/>
      <c r="G114" s="24"/>
    </row>
    <row r="115" spans="1:7" ht="12.75">
      <c r="A115" s="22"/>
      <c r="B115" s="23"/>
      <c r="C115" s="22"/>
      <c r="D115" s="24"/>
      <c r="E115" s="24"/>
      <c r="F115" s="24"/>
      <c r="G115" s="24"/>
    </row>
    <row r="116" spans="1:7" ht="12.75">
      <c r="A116" s="22"/>
      <c r="B116" s="23"/>
      <c r="C116" s="22"/>
      <c r="D116" s="24"/>
      <c r="E116" s="24"/>
      <c r="F116" s="24"/>
      <c r="G116" s="24"/>
    </row>
    <row r="117" spans="1:7" ht="12.75">
      <c r="A117" s="22"/>
      <c r="B117" s="23"/>
      <c r="C117" s="22"/>
      <c r="D117" s="24"/>
      <c r="E117" s="24"/>
      <c r="F117" s="24"/>
      <c r="G117" s="24"/>
    </row>
    <row r="118" spans="1:7" ht="12.75">
      <c r="A118" s="22"/>
      <c r="B118" s="23"/>
      <c r="C118" s="22"/>
      <c r="D118" s="24"/>
      <c r="E118" s="24"/>
      <c r="F118" s="24"/>
      <c r="G118" s="24"/>
    </row>
    <row r="119" spans="1:7" ht="12.75">
      <c r="A119" s="22"/>
      <c r="B119" s="23"/>
      <c r="C119" s="22"/>
      <c r="D119" s="24"/>
      <c r="E119" s="24"/>
      <c r="F119" s="24"/>
      <c r="G119" s="24"/>
    </row>
    <row r="120" spans="1:7" ht="12.75">
      <c r="A120" s="22"/>
      <c r="B120" s="23"/>
      <c r="C120" s="22"/>
      <c r="D120" s="24"/>
      <c r="E120" s="24"/>
      <c r="F120" s="24"/>
      <c r="G120" s="24"/>
    </row>
    <row r="121" spans="1:7" ht="12.75">
      <c r="A121" s="22"/>
      <c r="B121" s="22"/>
      <c r="C121" s="22"/>
      <c r="D121" s="24"/>
      <c r="E121" s="24"/>
      <c r="F121" s="24"/>
      <c r="G121" s="24"/>
    </row>
    <row r="122" spans="1:7" ht="12.75">
      <c r="A122" s="22"/>
      <c r="B122" s="22"/>
      <c r="C122" s="22"/>
      <c r="D122" s="24"/>
      <c r="E122" s="24"/>
      <c r="F122" s="24"/>
      <c r="G122" s="24"/>
    </row>
    <row r="123" spans="1:7" ht="12.75">
      <c r="A123" s="17"/>
      <c r="B123" s="17"/>
      <c r="C123" s="17"/>
      <c r="F123" s="9"/>
      <c r="G123" s="9"/>
    </row>
    <row r="124" spans="1:3" ht="12.75">
      <c r="A124" s="17"/>
      <c r="B124" s="17"/>
      <c r="C124" s="17"/>
    </row>
    <row r="125" spans="1:3" ht="12.75">
      <c r="A125" s="17"/>
      <c r="B125" s="17"/>
      <c r="C125" s="17"/>
    </row>
  </sheetData>
  <mergeCells count="4">
    <mergeCell ref="A2:E2"/>
    <mergeCell ref="A35:E35"/>
    <mergeCell ref="A79:E79"/>
    <mergeCell ref="A98:E99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2013-06-29T01:57:54Z</cp:lastPrinted>
  <dcterms:created xsi:type="dcterms:W3CDTF">2013-06-22T09:09:14Z</dcterms:created>
  <dcterms:modified xsi:type="dcterms:W3CDTF">2013-07-28T14:59:55Z</dcterms:modified>
  <cp:category/>
  <cp:version/>
  <cp:contentType/>
  <cp:contentStatus/>
</cp:coreProperties>
</file>