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<sst xmlns="http://schemas.openxmlformats.org/spreadsheetml/2006/main" count="31" uniqueCount="29">
  <si>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Наличные</t>
  </si>
  <si>
    <t>Webmoney</t>
  </si>
  <si>
    <t>Яндекс Деньги</t>
  </si>
  <si>
    <t>Билайн</t>
  </si>
  <si>
    <t xml:space="preserve">КБ Пойдем </t>
  </si>
  <si>
    <t>СберБанк</t>
  </si>
  <si>
    <t>Приход</t>
  </si>
  <si>
    <t>Пользователь</t>
  </si>
  <si>
    <t>anutonya</t>
  </si>
  <si>
    <t>Вид платежа (руб.)</t>
  </si>
  <si>
    <t>gutculka69</t>
  </si>
  <si>
    <t>Regyna</t>
  </si>
  <si>
    <t>Алексий</t>
  </si>
  <si>
    <t>KAUF</t>
  </si>
  <si>
    <t>Lacmus</t>
  </si>
  <si>
    <t>OlikANDpets</t>
  </si>
  <si>
    <t xml:space="preserve">Наташа Алдохина </t>
  </si>
  <si>
    <t>Виктория Федючка</t>
  </si>
  <si>
    <t>Аноним (неизвестный благотворитель)</t>
  </si>
  <si>
    <t>Итого, руб.:</t>
  </si>
  <si>
    <t>Итого, приход, руб.:</t>
  </si>
  <si>
    <t>Расход</t>
  </si>
  <si>
    <t>Дата</t>
  </si>
  <si>
    <t>Расход, руб.</t>
  </si>
  <si>
    <t>Итого, расход, руб.:</t>
  </si>
  <si>
    <t>Сводная по финансам</t>
  </si>
  <si>
    <t>Общий приход, руб.</t>
  </si>
  <si>
    <t>Общий расход, руб.</t>
  </si>
  <si>
    <t>ЕвстафьеваИрина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</si>
</sst>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0" xfId="42" applyAlignment="1" applyProtection="1">
      <alignment/>
      <protection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49" fontId="4" fillId="0" borderId="10" xfId="42" applyNumberFormat="1" applyFont="1" applyBorder="1" applyAlignment="1" applyProtection="1">
      <alignment/>
      <protection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164" fontId="28" fillId="0" borderId="10" xfId="0" applyNumberFormat="1" applyFont="1" applyBorder="1" applyAlignment="1">
      <alignment horizontal="left"/>
    </xf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164" fontId="28" fillId="0" borderId="0" xfId="0" applyNumberFormat="1" applyFont="1" applyBorder="1" applyAlignment="1">
      <alignment horizontal="left"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28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675857/" TargetMode="External" /><Relationship Id="rId2" Type="http://schemas.openxmlformats.org/officeDocument/2006/relationships/hyperlink" Target="http://forum.ngs.ru/profile/133629/" TargetMode="External" /><Relationship Id="rId3" Type="http://schemas.openxmlformats.org/officeDocument/2006/relationships/hyperlink" Target="http://forum.ngs.ru/profile/10144/" TargetMode="External" /><Relationship Id="rId4" Type="http://schemas.openxmlformats.org/officeDocument/2006/relationships/hyperlink" Target="http://forum.ngs.ru/profile/14171/" TargetMode="External" /><Relationship Id="rId5" Type="http://schemas.openxmlformats.org/officeDocument/2006/relationships/hyperlink" Target="http://forum.ngs.ru/profile/58475/" TargetMode="External" /><Relationship Id="rId6" Type="http://schemas.openxmlformats.org/officeDocument/2006/relationships/hyperlink" Target="http://forum.ngs.ru/profile/62378/" TargetMode="External" /><Relationship Id="rId7" Type="http://schemas.openxmlformats.org/officeDocument/2006/relationships/hyperlink" Target="http://forum.ngs.ru/profile/731917/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9">
      <selection activeCell="H31" sqref="A1:H31"/>
    </sheetView>
  </sheetViews>
  <sheetFormatPr defaultColWidth="9.140625" defaultRowHeight="15"/>
  <cols>
    <col min="1" max="1" width="20.8515625" style="0" bestFit="1" customWidth="1"/>
    <col min="2" max="2" width="12.140625" style="0" bestFit="1" customWidth="1"/>
    <col min="3" max="3" width="11.28125" style="0" bestFit="1" customWidth="1"/>
    <col min="4" max="4" width="7.28125" style="0" customWidth="1"/>
    <col min="5" max="5" width="7.421875" style="0" customWidth="1"/>
    <col min="6" max="6" width="10.7109375" style="0" customWidth="1"/>
    <col min="7" max="7" width="9.8515625" style="0" bestFit="1" customWidth="1"/>
  </cols>
  <sheetData>
    <row r="1" spans="1:7" ht="15">
      <c r="A1" s="7" t="s">
        <v>6</v>
      </c>
      <c r="B1" s="20" t="s">
        <v>9</v>
      </c>
      <c r="C1" s="20"/>
      <c r="D1" s="20"/>
      <c r="E1" s="20"/>
      <c r="F1" s="20"/>
      <c r="G1" s="20"/>
    </row>
    <row r="2" spans="1:7" ht="29.25" customHeight="1">
      <c r="A2" s="8" t="s">
        <v>7</v>
      </c>
      <c r="B2" s="8" t="s">
        <v>0</v>
      </c>
      <c r="C2" s="8" t="s">
        <v>1</v>
      </c>
      <c r="D2" s="9" t="s">
        <v>2</v>
      </c>
      <c r="E2" s="8" t="s">
        <v>3</v>
      </c>
      <c r="F2" s="8" t="s">
        <v>4</v>
      </c>
      <c r="G2" s="8" t="s">
        <v>5</v>
      </c>
    </row>
    <row r="3" spans="1:8" ht="15">
      <c r="A3" s="5" t="s">
        <v>8</v>
      </c>
      <c r="B3" s="11">
        <v>5000</v>
      </c>
      <c r="C3" s="11"/>
      <c r="D3" s="11"/>
      <c r="E3" s="11"/>
      <c r="F3" s="11"/>
      <c r="G3" s="11"/>
      <c r="H3" s="12"/>
    </row>
    <row r="4" spans="1:8" ht="15">
      <c r="A4" s="5" t="s">
        <v>10</v>
      </c>
      <c r="B4" s="11"/>
      <c r="C4" s="11"/>
      <c r="D4" s="11"/>
      <c r="E4" s="11">
        <v>500</v>
      </c>
      <c r="F4" s="11"/>
      <c r="G4" s="11"/>
      <c r="H4" s="12"/>
    </row>
    <row r="5" spans="1:8" ht="15">
      <c r="A5" s="5" t="s">
        <v>11</v>
      </c>
      <c r="B5" s="11"/>
      <c r="C5" s="11"/>
      <c r="D5" s="11"/>
      <c r="E5" s="11">
        <v>500</v>
      </c>
      <c r="F5" s="11"/>
      <c r="G5" s="11"/>
      <c r="H5" s="12"/>
    </row>
    <row r="6" spans="1:8" ht="15">
      <c r="A6" s="5" t="s">
        <v>12</v>
      </c>
      <c r="B6" s="11"/>
      <c r="C6" s="11"/>
      <c r="D6" s="11"/>
      <c r="E6" s="11">
        <v>500</v>
      </c>
      <c r="F6" s="11"/>
      <c r="G6" s="11"/>
      <c r="H6" s="12"/>
    </row>
    <row r="7" spans="1:8" ht="15">
      <c r="A7" s="5" t="s">
        <v>13</v>
      </c>
      <c r="B7" s="11"/>
      <c r="C7" s="11">
        <v>200</v>
      </c>
      <c r="D7" s="11"/>
      <c r="E7" s="11"/>
      <c r="F7" s="11"/>
      <c r="G7" s="11"/>
      <c r="H7" s="12"/>
    </row>
    <row r="8" spans="1:8" ht="15">
      <c r="A8" s="5" t="s">
        <v>14</v>
      </c>
      <c r="B8" s="11"/>
      <c r="C8" s="11"/>
      <c r="D8" s="11">
        <v>500</v>
      </c>
      <c r="E8" s="11"/>
      <c r="F8" s="11"/>
      <c r="G8" s="11"/>
      <c r="H8" s="12"/>
    </row>
    <row r="9" spans="1:8" ht="15">
      <c r="A9" s="5" t="s">
        <v>15</v>
      </c>
      <c r="B9" s="11"/>
      <c r="C9" s="11"/>
      <c r="D9" s="11"/>
      <c r="E9" s="11"/>
      <c r="F9" s="11">
        <v>500</v>
      </c>
      <c r="G9" s="11"/>
      <c r="H9" s="12"/>
    </row>
    <row r="10" spans="1:8" ht="15">
      <c r="A10" s="3" t="s">
        <v>16</v>
      </c>
      <c r="B10" s="11"/>
      <c r="C10" s="11"/>
      <c r="D10" s="11"/>
      <c r="E10" s="11">
        <v>100</v>
      </c>
      <c r="F10" s="11"/>
      <c r="G10" s="11"/>
      <c r="H10" s="12"/>
    </row>
    <row r="11" spans="1:8" ht="15">
      <c r="A11" s="1" t="s">
        <v>17</v>
      </c>
      <c r="B11" s="11"/>
      <c r="C11" s="11"/>
      <c r="D11" s="11"/>
      <c r="E11" s="11">
        <v>300</v>
      </c>
      <c r="F11" s="11"/>
      <c r="G11" s="11"/>
      <c r="H11" s="12"/>
    </row>
    <row r="12" spans="1:8" ht="15">
      <c r="A12" s="1" t="s">
        <v>28</v>
      </c>
      <c r="B12" s="11"/>
      <c r="C12" s="11"/>
      <c r="D12" s="11"/>
      <c r="E12" s="11"/>
      <c r="F12" s="11">
        <v>1500</v>
      </c>
      <c r="G12" s="11"/>
      <c r="H12" s="12"/>
    </row>
    <row r="13" spans="1:8" ht="45">
      <c r="A13" s="3" t="s">
        <v>18</v>
      </c>
      <c r="B13" s="11"/>
      <c r="C13" s="11"/>
      <c r="D13" s="11">
        <v>20</v>
      </c>
      <c r="E13" s="11"/>
      <c r="F13" s="11"/>
      <c r="G13" s="11"/>
      <c r="H13" s="12"/>
    </row>
    <row r="14" spans="1:8" ht="45">
      <c r="A14" s="3" t="s">
        <v>18</v>
      </c>
      <c r="B14" s="11"/>
      <c r="C14" s="11">
        <v>500</v>
      </c>
      <c r="D14" s="11"/>
      <c r="E14" s="11"/>
      <c r="F14" s="11"/>
      <c r="G14" s="11"/>
      <c r="H14" s="12"/>
    </row>
    <row r="15" spans="1:8" ht="45">
      <c r="A15" s="3" t="s">
        <v>18</v>
      </c>
      <c r="B15" s="11"/>
      <c r="C15" s="11"/>
      <c r="D15" s="11">
        <v>100</v>
      </c>
      <c r="E15" s="11"/>
      <c r="F15" s="11"/>
      <c r="G15" s="11"/>
      <c r="H15" s="12"/>
    </row>
    <row r="16" spans="1:8" ht="15">
      <c r="A16" s="6" t="s">
        <v>20</v>
      </c>
      <c r="B16" s="13">
        <f aca="true" t="shared" si="0" ref="B16:G16">SUM(B3:B15)</f>
        <v>5000</v>
      </c>
      <c r="C16" s="13">
        <f t="shared" si="0"/>
        <v>700</v>
      </c>
      <c r="D16" s="13">
        <f t="shared" si="0"/>
        <v>620</v>
      </c>
      <c r="E16" s="13">
        <f t="shared" si="0"/>
        <v>1900</v>
      </c>
      <c r="F16" s="13">
        <f t="shared" si="0"/>
        <v>2000</v>
      </c>
      <c r="G16" s="13">
        <f t="shared" si="0"/>
        <v>0</v>
      </c>
      <c r="H16" s="13">
        <f>B16+C16+D16+E16+F16+G16</f>
        <v>10220</v>
      </c>
    </row>
    <row r="17" spans="1:8" ht="15">
      <c r="A17" s="15"/>
      <c r="B17" s="16"/>
      <c r="C17" s="16"/>
      <c r="D17" s="16"/>
      <c r="E17" s="16"/>
      <c r="F17" s="16"/>
      <c r="G17" s="16"/>
      <c r="H17" s="16"/>
    </row>
    <row r="19" ht="15">
      <c r="A19" s="14" t="s">
        <v>21</v>
      </c>
    </row>
    <row r="20" spans="1:2" ht="15">
      <c r="A20" s="1" t="s">
        <v>22</v>
      </c>
      <c r="B20" s="1" t="s">
        <v>23</v>
      </c>
    </row>
    <row r="21" spans="1:10" ht="15">
      <c r="A21" s="10">
        <v>41280</v>
      </c>
      <c r="B21" s="11">
        <v>4511</v>
      </c>
      <c r="J21" s="2"/>
    </row>
    <row r="22" spans="1:2" ht="15">
      <c r="A22" s="10">
        <v>41281</v>
      </c>
      <c r="B22" s="11">
        <v>17740</v>
      </c>
    </row>
    <row r="23" spans="1:2" ht="15">
      <c r="A23" s="10">
        <v>41282</v>
      </c>
      <c r="B23" s="11">
        <v>530</v>
      </c>
    </row>
    <row r="24" spans="1:2" ht="15">
      <c r="A24" s="10">
        <v>41283</v>
      </c>
      <c r="B24" s="11">
        <v>1110</v>
      </c>
    </row>
    <row r="25" spans="1:2" ht="15">
      <c r="A25" s="4" t="s">
        <v>24</v>
      </c>
      <c r="B25" s="13">
        <f>SUM(B21:B24)</f>
        <v>23891</v>
      </c>
    </row>
    <row r="28" ht="15">
      <c r="A28" s="17" t="s">
        <v>25</v>
      </c>
    </row>
    <row r="29" spans="1:2" ht="15">
      <c r="A29" t="s">
        <v>26</v>
      </c>
      <c r="B29" s="18">
        <f>H16</f>
        <v>10220</v>
      </c>
    </row>
    <row r="30" spans="1:2" ht="15">
      <c r="A30" t="s">
        <v>27</v>
      </c>
      <c r="B30" s="18">
        <f>B25</f>
        <v>23891</v>
      </c>
    </row>
    <row r="31" spans="1:2" ht="15">
      <c r="A31" s="17" t="s">
        <v>19</v>
      </c>
      <c r="B31" s="19">
        <f>B29-B30</f>
        <v>-13671</v>
      </c>
    </row>
  </sheetData>
  <sheetProtection/>
  <mergeCells count="1">
    <mergeCell ref="B1:G1"/>
  </mergeCells>
  <hyperlinks>
    <hyperlink ref="A3" r:id="rId1" display="http://forum.ngs.ru/profile/675857/"/>
    <hyperlink ref="A4" r:id="rId2" tooltip="Перейти к профилю пользователя gutculka69 (#133629)" display="http://forum.ngs.ru/profile/133629/"/>
    <hyperlink ref="A5" r:id="rId3" tooltip="Перейти к профилю пользователя Regyna (#10144)" display="http://forum.ngs.ru/profile/10144/"/>
    <hyperlink ref="A6" r:id="rId4" tooltip="Перейти к профилю пользователя Алексий (#14171)" display="http://forum.ngs.ru/profile/14171/"/>
    <hyperlink ref="A7" r:id="rId5" tooltip="Перейти к профилю пользователя KAUF (#58475)" display="http://forum.ngs.ru/profile/58475/"/>
    <hyperlink ref="A8" r:id="rId6" display="http://forum.ngs.ru/profile/62378/"/>
    <hyperlink ref="A9" r:id="rId7" display="http://forum.ngs.ru/profile/731917/"/>
  </hyperlinks>
  <printOptions/>
  <pageMargins left="0.7" right="0.7" top="0.75" bottom="0.75" header="0.3" footer="0.3"/>
  <pageSetup horizontalDpi="180" verticalDpi="18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2013-01-10T06:06:46Z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